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19320" windowHeight="7890"/>
  </bookViews>
  <sheets>
    <sheet name="Deviz" sheetId="1" r:id="rId1"/>
    <sheet name="Tab.4,1" sheetId="3" r:id="rId2"/>
    <sheet name="Foaie2" sheetId="2" r:id="rId3"/>
  </sheets>
  <definedNames>
    <definedName name="_xlnm._FilterDatabase" localSheetId="0" hidden="1">Deviz!$A$2:$N$103</definedName>
    <definedName name="_xlnm._FilterDatabase" localSheetId="1" hidden="1">'Tab.4,1'!$A$2:$H$22</definedName>
    <definedName name="Categoria_de_cheltuieli" comment="I.1.1">Deviz!$B$2</definedName>
    <definedName name="I.1.1">Deviz!$Q$4:$Q$15</definedName>
    <definedName name="Valoare_neeligibila" localSheetId="1">'Tab.4,1'!#REF!</definedName>
  </definedNames>
  <calcPr calcId="145621"/>
</workbook>
</file>

<file path=xl/calcChain.xml><?xml version="1.0" encoding="utf-8"?>
<calcChain xmlns="http://schemas.openxmlformats.org/spreadsheetml/2006/main">
  <c r="I10" i="1" l="1"/>
  <c r="I11" i="1"/>
  <c r="I12" i="1"/>
  <c r="I18" i="1"/>
  <c r="I19" i="1"/>
  <c r="I20" i="1"/>
  <c r="I26" i="1"/>
  <c r="I27" i="1"/>
  <c r="I28" i="1"/>
  <c r="I34" i="1"/>
  <c r="I35" i="1"/>
  <c r="I36" i="1"/>
  <c r="I42" i="1"/>
  <c r="I43" i="1"/>
  <c r="I44" i="1"/>
  <c r="I50" i="1"/>
  <c r="I51" i="1"/>
  <c r="I52" i="1"/>
  <c r="I58" i="1"/>
  <c r="I59" i="1"/>
  <c r="I60" i="1"/>
  <c r="I66" i="1"/>
  <c r="I67" i="1"/>
  <c r="I68" i="1"/>
  <c r="I74" i="1"/>
  <c r="I75" i="1"/>
  <c r="I76" i="1"/>
  <c r="I82" i="1"/>
  <c r="I83" i="1"/>
  <c r="I84" i="1"/>
  <c r="H6" i="1"/>
  <c r="I6" i="1" s="1"/>
  <c r="H7" i="1"/>
  <c r="I7" i="1" s="1"/>
  <c r="H8" i="1"/>
  <c r="I8" i="1"/>
  <c r="H9" i="1"/>
  <c r="I9" i="1" s="1"/>
  <c r="H10" i="1"/>
  <c r="H11" i="1"/>
  <c r="H12" i="1"/>
  <c r="H13" i="1"/>
  <c r="I13" i="1" s="1"/>
  <c r="H14" i="1"/>
  <c r="I14" i="1" s="1"/>
  <c r="H15" i="1"/>
  <c r="I15" i="1" s="1"/>
  <c r="H16" i="1"/>
  <c r="I16" i="1" s="1"/>
  <c r="H17" i="1"/>
  <c r="I17" i="1" s="1"/>
  <c r="H18" i="1"/>
  <c r="H19" i="1"/>
  <c r="H20" i="1"/>
  <c r="H21" i="1"/>
  <c r="I21" i="1" s="1"/>
  <c r="H22" i="1"/>
  <c r="I22" i="1" s="1"/>
  <c r="H23" i="1"/>
  <c r="I23" i="1" s="1"/>
  <c r="H24" i="1"/>
  <c r="I24" i="1" s="1"/>
  <c r="H25" i="1"/>
  <c r="I25" i="1" s="1"/>
  <c r="H26" i="1"/>
  <c r="H27" i="1"/>
  <c r="H28" i="1"/>
  <c r="H29" i="1"/>
  <c r="I29" i="1" s="1"/>
  <c r="H30" i="1"/>
  <c r="I30" i="1" s="1"/>
  <c r="H31" i="1"/>
  <c r="I31" i="1" s="1"/>
  <c r="H32" i="1"/>
  <c r="I32" i="1" s="1"/>
  <c r="H33" i="1"/>
  <c r="I33" i="1" s="1"/>
  <c r="H34" i="1"/>
  <c r="H35" i="1"/>
  <c r="H36" i="1"/>
  <c r="H37" i="1"/>
  <c r="I37" i="1" s="1"/>
  <c r="H38" i="1"/>
  <c r="I38" i="1" s="1"/>
  <c r="H39" i="1"/>
  <c r="I39" i="1" s="1"/>
  <c r="H40" i="1"/>
  <c r="I40" i="1" s="1"/>
  <c r="H41" i="1"/>
  <c r="I41" i="1" s="1"/>
  <c r="H42" i="1"/>
  <c r="H43" i="1"/>
  <c r="H44" i="1"/>
  <c r="H45" i="1"/>
  <c r="I45" i="1" s="1"/>
  <c r="H46" i="1"/>
  <c r="I46" i="1" s="1"/>
  <c r="H47" i="1"/>
  <c r="I47" i="1" s="1"/>
  <c r="H48" i="1"/>
  <c r="I48" i="1" s="1"/>
  <c r="H49" i="1"/>
  <c r="I49" i="1" s="1"/>
  <c r="H50" i="1"/>
  <c r="H51" i="1"/>
  <c r="H52" i="1"/>
  <c r="H53" i="1"/>
  <c r="I53" i="1" s="1"/>
  <c r="H54" i="1"/>
  <c r="I54" i="1" s="1"/>
  <c r="H55" i="1"/>
  <c r="I55" i="1" s="1"/>
  <c r="H56" i="1"/>
  <c r="I56" i="1" s="1"/>
  <c r="H57" i="1"/>
  <c r="I57" i="1" s="1"/>
  <c r="H58" i="1"/>
  <c r="H59" i="1"/>
  <c r="H60" i="1"/>
  <c r="H61" i="1"/>
  <c r="I61" i="1" s="1"/>
  <c r="H62" i="1"/>
  <c r="I62" i="1" s="1"/>
  <c r="H63" i="1"/>
  <c r="I63" i="1" s="1"/>
  <c r="H64" i="1"/>
  <c r="I64" i="1" s="1"/>
  <c r="H65" i="1"/>
  <c r="I65" i="1" s="1"/>
  <c r="H66" i="1"/>
  <c r="H67" i="1"/>
  <c r="H68" i="1"/>
  <c r="H69" i="1"/>
  <c r="I69" i="1" s="1"/>
  <c r="H70" i="1"/>
  <c r="I70" i="1" s="1"/>
  <c r="H71" i="1"/>
  <c r="I71" i="1" s="1"/>
  <c r="H72" i="1"/>
  <c r="I72" i="1" s="1"/>
  <c r="H73" i="1"/>
  <c r="I73" i="1" s="1"/>
  <c r="H74" i="1"/>
  <c r="H75" i="1"/>
  <c r="H76" i="1"/>
  <c r="H77" i="1"/>
  <c r="I77" i="1" s="1"/>
  <c r="H78" i="1"/>
  <c r="I78" i="1" s="1"/>
  <c r="H79" i="1"/>
  <c r="I79" i="1" s="1"/>
  <c r="H80" i="1"/>
  <c r="I80" i="1" s="1"/>
  <c r="H81" i="1"/>
  <c r="I81" i="1" s="1"/>
  <c r="H82" i="1"/>
  <c r="H83" i="1"/>
  <c r="H84" i="1"/>
  <c r="H85" i="1"/>
  <c r="I85" i="1" s="1"/>
  <c r="H86" i="1"/>
  <c r="I86" i="1" s="1"/>
  <c r="H87" i="1"/>
  <c r="I87" i="1" s="1"/>
  <c r="H3" i="1"/>
  <c r="I3" i="1" s="1"/>
  <c r="H4" i="1"/>
  <c r="I4" i="1" s="1"/>
  <c r="H5" i="1"/>
  <c r="H88" i="1"/>
  <c r="N103" i="1"/>
  <c r="M103" i="1"/>
  <c r="K103" i="1"/>
  <c r="J103" i="1"/>
  <c r="D11" i="3"/>
  <c r="F11" i="3" s="1"/>
  <c r="C21" i="3"/>
  <c r="E21" i="3" s="1"/>
  <c r="D18" i="3"/>
  <c r="D17" i="3"/>
  <c r="D15" i="3"/>
  <c r="G15" i="3" s="1"/>
  <c r="D14" i="3"/>
  <c r="D13" i="3" s="1"/>
  <c r="D7" i="3"/>
  <c r="G7" i="3" s="1"/>
  <c r="H102" i="1"/>
  <c r="I102" i="1"/>
  <c r="H101" i="1"/>
  <c r="I101" i="1"/>
  <c r="H100" i="1"/>
  <c r="I100" i="1"/>
  <c r="H99" i="1"/>
  <c r="I99" i="1"/>
  <c r="H98" i="1"/>
  <c r="I98" i="1"/>
  <c r="H97" i="1"/>
  <c r="I97" i="1"/>
  <c r="H96" i="1"/>
  <c r="I96" i="1"/>
  <c r="H95" i="1"/>
  <c r="I95" i="1"/>
  <c r="H94" i="1"/>
  <c r="I94" i="1"/>
  <c r="H93" i="1"/>
  <c r="I93" i="1"/>
  <c r="H92" i="1"/>
  <c r="I92" i="1"/>
  <c r="H91" i="1"/>
  <c r="I91" i="1"/>
  <c r="H90" i="1"/>
  <c r="I90" i="1"/>
  <c r="H89" i="1"/>
  <c r="I89" i="1"/>
  <c r="I88" i="1"/>
  <c r="I5" i="1"/>
  <c r="F7" i="3"/>
  <c r="F18" i="3"/>
  <c r="G18" i="3"/>
  <c r="G17" i="3"/>
  <c r="G16" i="3" s="1"/>
  <c r="H15" i="3"/>
  <c r="C8" i="3"/>
  <c r="E8" i="3" s="1"/>
  <c r="C7" i="3"/>
  <c r="C6" i="3" s="1"/>
  <c r="C5" i="3" s="1"/>
  <c r="C11" i="3"/>
  <c r="C10" i="3"/>
  <c r="E10" i="3" s="1"/>
  <c r="C9" i="3"/>
  <c r="I9" i="3" s="1"/>
  <c r="C20" i="3"/>
  <c r="C19" i="3"/>
  <c r="I19" i="3" s="1"/>
  <c r="C17" i="3"/>
  <c r="E17" i="3" s="1"/>
  <c r="E16" i="3" s="1"/>
  <c r="C12" i="3"/>
  <c r="I12" i="3" s="1"/>
  <c r="C15" i="3"/>
  <c r="C14" i="3"/>
  <c r="C18" i="3"/>
  <c r="E15" i="3"/>
  <c r="I15" i="3"/>
  <c r="E20" i="3"/>
  <c r="I20" i="3"/>
  <c r="I18" i="3"/>
  <c r="E18" i="3"/>
  <c r="I17" i="3"/>
  <c r="I10" i="3"/>
  <c r="I14" i="3"/>
  <c r="E14" i="3"/>
  <c r="E13" i="3" s="1"/>
  <c r="E19" i="3"/>
  <c r="I11" i="3"/>
  <c r="H17" i="3"/>
  <c r="H16" i="3" s="1"/>
  <c r="H14" i="3"/>
  <c r="H13" i="3"/>
  <c r="H18" i="3"/>
  <c r="D16" i="3"/>
  <c r="C13" i="3"/>
  <c r="I13" i="3"/>
  <c r="G11" i="3" l="1"/>
  <c r="G6" i="3" s="1"/>
  <c r="G5" i="3" s="1"/>
  <c r="G22" i="3" s="1"/>
  <c r="H11" i="3"/>
  <c r="E7" i="3"/>
  <c r="H103" i="1"/>
  <c r="I103" i="1" s="1"/>
  <c r="C16" i="3"/>
  <c r="C22" i="3" s="1"/>
  <c r="H7" i="3"/>
  <c r="I8" i="3"/>
  <c r="I7" i="3"/>
  <c r="I6" i="3" s="1"/>
  <c r="I5" i="3" s="1"/>
  <c r="D6" i="3"/>
  <c r="D5" i="3" s="1"/>
  <c r="D22" i="3" s="1"/>
  <c r="E11" i="3"/>
  <c r="E9" i="3"/>
  <c r="G14" i="3"/>
  <c r="G13" i="3" s="1"/>
  <c r="F14" i="3"/>
  <c r="E12" i="3"/>
  <c r="F15" i="3"/>
  <c r="I21" i="3"/>
  <c r="I16" i="3" s="1"/>
  <c r="C23" i="3" l="1"/>
  <c r="E4" i="2"/>
  <c r="E8" i="2"/>
  <c r="E6" i="3"/>
  <c r="E5" i="3" s="1"/>
  <c r="E22" i="3" s="1"/>
  <c r="F4" i="2"/>
  <c r="D23" i="3"/>
  <c r="I22" i="3"/>
  <c r="I23" i="3" s="1"/>
  <c r="H6" i="3"/>
  <c r="H5" i="3" s="1"/>
  <c r="H22" i="3" s="1"/>
  <c r="F5" i="2" s="1"/>
  <c r="E5" i="2" l="1"/>
  <c r="G23" i="3"/>
</calcChain>
</file>

<file path=xl/comments1.xml><?xml version="1.0" encoding="utf-8"?>
<comments xmlns="http://schemas.openxmlformats.org/spreadsheetml/2006/main">
  <authors>
    <author>Dorian Petrea</author>
  </authors>
  <commentList>
    <comment ref="D13" authorId="0">
      <text>
        <r>
          <rPr>
            <b/>
            <sz val="11"/>
            <color indexed="10"/>
            <rFont val="Tahoma"/>
            <family val="2"/>
          </rPr>
          <t>!!! ATENTIE !!!
Valoarea lui D13 trebuie sa fie mai mica decat D22*50%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11"/>
            <color indexed="10"/>
            <rFont val="Tahoma"/>
            <family val="2"/>
          </rPr>
          <t>!!! ATENTIE !!!
Suma (D17+D18) trebuie sa mai mica decat D22*10%</t>
        </r>
        <r>
          <rPr>
            <sz val="11"/>
            <color indexed="10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11"/>
            <color indexed="10"/>
            <rFont val="Tahoma"/>
            <family val="2"/>
          </rPr>
          <t>!!! ATENTIE !!!
Suma (D17+D18) trebuie sa mai mica decat D22*10%</t>
        </r>
      </text>
    </comment>
  </commentList>
</comments>
</file>

<file path=xl/sharedStrings.xml><?xml version="1.0" encoding="utf-8"?>
<sst xmlns="http://schemas.openxmlformats.org/spreadsheetml/2006/main" count="93" uniqueCount="77">
  <si>
    <t>Nr. crt.</t>
  </si>
  <si>
    <t>Categoria de cheltuieli</t>
  </si>
  <si>
    <t>Cheltuiala</t>
  </si>
  <si>
    <t>Descriere si scop</t>
  </si>
  <si>
    <t>UM</t>
  </si>
  <si>
    <t xml:space="preserve">Cantitate </t>
  </si>
  <si>
    <t>Rata</t>
  </si>
  <si>
    <t>Valoarea Neeligibila cu TVA</t>
  </si>
  <si>
    <t>Pret unitar exclusiv TVA</t>
  </si>
  <si>
    <t>TOTAL fara TVA</t>
  </si>
  <si>
    <t>Valoarea Eligibila</t>
  </si>
  <si>
    <t>TVA</t>
  </si>
  <si>
    <t xml:space="preserve">Finanțare Nerambursabila </t>
  </si>
  <si>
    <t xml:space="preserve">Contribuția proprie </t>
  </si>
  <si>
    <t>I.1.1</t>
  </si>
  <si>
    <t>I.1.2</t>
  </si>
  <si>
    <t>I.1.3</t>
  </si>
  <si>
    <t>I.1.4</t>
  </si>
  <si>
    <t>I.1.5</t>
  </si>
  <si>
    <t>I.1.6</t>
  </si>
  <si>
    <t>I.2.1</t>
  </si>
  <si>
    <t>I.2.2</t>
  </si>
  <si>
    <r>
      <t xml:space="preserve">Rata de co-finanţare </t>
    </r>
    <r>
      <rPr>
        <sz val="11"/>
        <rFont val="Calibri"/>
        <family val="2"/>
      </rPr>
      <t>%</t>
    </r>
    <r>
      <rPr>
        <u/>
        <sz val="11"/>
        <color indexed="12"/>
        <rFont val="Calibri"/>
        <family val="2"/>
      </rPr>
      <t xml:space="preserve"> </t>
    </r>
  </si>
  <si>
    <t>Sursa de finanţare a cheltuielilor eligibile</t>
  </si>
  <si>
    <t>I.</t>
  </si>
  <si>
    <t xml:space="preserve">Cheltuieli cu investiţii </t>
  </si>
  <si>
    <t>I.1</t>
  </si>
  <si>
    <t xml:space="preserve">Cheltuieli privind achiziţionarea echipamentelor şi dotărilor </t>
  </si>
  <si>
    <t>Cheltuieli pentru achiziţionarea de utilaje, echipamente</t>
  </si>
  <si>
    <t>Cheltuieli de instalare, montaj a echipamentelor</t>
  </si>
  <si>
    <t>Cheltuieli cu transportul echipamentelor</t>
  </si>
  <si>
    <t>Cheltuieli pentru dotări care pot intra în categoria mijloacelor fixe şi/sau obiecte de inventar, care nu intră în categoria de mai sus, necesare pentru implementarea proiectului</t>
  </si>
  <si>
    <t xml:space="preserve">Cheltuieli de instalare, dacă este cazul </t>
  </si>
  <si>
    <t>I.2</t>
  </si>
  <si>
    <t>Cheltuieli pentru achiziţionarea de  brevete, licente, know-how, solutii tehnice nebrevetate, inclusiv software legat de procesul de productie si cerintele manageriale ale intreprinderii</t>
  </si>
  <si>
    <t>Cheltuieli pentru achiziţionarea brevetelor, licentelor</t>
  </si>
  <si>
    <t>Cheltuieli pentru achiziţionarea de solutii tehnice nebrevetate, software legat de procesul de productie si cerintele manageriale ale intreprinderii</t>
  </si>
  <si>
    <t>II.</t>
  </si>
  <si>
    <t xml:space="preserve">Cheltuieli pentru servicii de consultanţă, audit, informare şi publicitate </t>
  </si>
  <si>
    <t>II.1</t>
  </si>
  <si>
    <t xml:space="preserve">Servicii de consultanţă pentru elaborarea planului de afaceri (conform cerinţelor din ghidul solicitantului), alte studii necesare pentru pregătirea cererii de finanţare </t>
  </si>
  <si>
    <t>II.2</t>
  </si>
  <si>
    <t xml:space="preserve">Servicii de consultanţă în domeniul managementului de proiect  </t>
  </si>
  <si>
    <t>II.3</t>
  </si>
  <si>
    <t>Cheltuieli pentru obţinerea acordurilor, avizelor şi autorizaţiilor aferente investiţiei, inclusiv elaborarea documentaţiilor necesare , daca este cazul</t>
  </si>
  <si>
    <t>II.4</t>
  </si>
  <si>
    <t>Cheltuieli cu servicii de auditare intermediară şi finală pentru proiect,</t>
  </si>
  <si>
    <t>II.5</t>
  </si>
  <si>
    <t>Cheltuieli de informare şi publicitate pentru proiect</t>
  </si>
  <si>
    <t>Valoarea totala exclusiv TVA (Lei)</t>
  </si>
  <si>
    <t>Valoarea  eligibilă exclusiv TVA (Lei)</t>
  </si>
  <si>
    <t>Asistenţă nerambur-sabilă  (Lei)</t>
  </si>
  <si>
    <t>Total</t>
  </si>
  <si>
    <t>SURSE DE FINANTARE</t>
  </si>
  <si>
    <t>VALOARE ELIGIBILA (LEI)</t>
  </si>
  <si>
    <t>I</t>
  </si>
  <si>
    <t>VALOAREA TOTALA A PROIECTULUI</t>
  </si>
  <si>
    <t>II</t>
  </si>
  <si>
    <t>CONTRIBUTIA SOLICITANTULUI</t>
  </si>
  <si>
    <t>Contributia in numerar</t>
  </si>
  <si>
    <t>Imprumut</t>
  </si>
  <si>
    <t>III</t>
  </si>
  <si>
    <t>ASISTENŢĂ FINANCIARĂ NERAMBURSABILĂ SOLICITATĂ</t>
  </si>
  <si>
    <t>Legenda</t>
  </si>
  <si>
    <t>TVA 24%</t>
  </si>
  <si>
    <t>CATEGORII DE CHELTUIELI</t>
  </si>
  <si>
    <t>Cheltuieli cu instruirea personalului</t>
  </si>
  <si>
    <t>TOTAL</t>
  </si>
  <si>
    <t>Check</t>
  </si>
  <si>
    <t>Contribuţie proprie exclusiv TVA (Lei)</t>
  </si>
  <si>
    <t xml:space="preserve">TVA </t>
  </si>
  <si>
    <t>6=1*24%</t>
  </si>
  <si>
    <t>Valoare neeligibila exclusiv TVA (Lei)</t>
  </si>
  <si>
    <t>5=2*4</t>
  </si>
  <si>
    <t>6=2-5</t>
  </si>
  <si>
    <t>VALOARE TOTALA INCLUSIV TVA(LEI)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</si>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</sst>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u/>
      <sz val="11"/>
      <color indexed="1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  <charset val="238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  <charset val="238"/>
    </font>
    <font>
      <b/>
      <sz val="11"/>
      <color indexed="10"/>
      <name val="Tahoma"/>
      <family val="2"/>
    </font>
    <font>
      <sz val="11"/>
      <color indexed="81"/>
      <name val="Tahoma"/>
      <family val="2"/>
    </font>
    <font>
      <sz val="11"/>
      <color indexed="10"/>
      <name val="Tahoma"/>
      <family val="2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9" fontId="0" fillId="0" borderId="1" xfId="1" applyFon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vertical="top" wrapText="1"/>
    </xf>
    <xf numFmtId="4" fontId="9" fillId="3" borderId="2" xfId="0" applyNumberFormat="1" applyFont="1" applyFill="1" applyBorder="1" applyAlignment="1">
      <alignment vertical="top" wrapText="1"/>
    </xf>
    <xf numFmtId="4" fontId="9" fillId="3" borderId="3" xfId="0" applyNumberFormat="1" applyFont="1" applyFill="1" applyBorder="1" applyAlignment="1">
      <alignment vertical="top" wrapText="1"/>
    </xf>
    <xf numFmtId="4" fontId="9" fillId="3" borderId="4" xfId="0" applyNumberFormat="1" applyFont="1" applyFill="1" applyBorder="1" applyAlignment="1">
      <alignment vertical="top" wrapText="1"/>
    </xf>
    <xf numFmtId="4" fontId="11" fillId="3" borderId="4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horizontal="center" vertical="center"/>
    </xf>
    <xf numFmtId="10" fontId="9" fillId="3" borderId="6" xfId="0" applyNumberFormat="1" applyFont="1" applyFill="1" applyBorder="1" applyAlignment="1">
      <alignment vertical="top" wrapText="1"/>
    </xf>
    <xf numFmtId="4" fontId="11" fillId="3" borderId="3" xfId="0" applyNumberFormat="1" applyFont="1" applyFill="1" applyBorder="1" applyAlignment="1">
      <alignment horizontal="center" vertical="center"/>
    </xf>
    <xf numFmtId="10" fontId="9" fillId="3" borderId="7" xfId="0" applyNumberFormat="1" applyFont="1" applyFill="1" applyBorder="1" applyAlignment="1">
      <alignment vertical="top"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3" borderId="5" xfId="0" applyNumberFormat="1" applyFont="1" applyFill="1" applyBorder="1" applyAlignment="1">
      <alignment horizontal="center" vertical="center" wrapText="1"/>
    </xf>
    <xf numFmtId="9" fontId="9" fillId="3" borderId="6" xfId="0" applyNumberFormat="1" applyFont="1" applyFill="1" applyBorder="1" applyAlignment="1">
      <alignment horizontal="center" vertical="center" wrapText="1"/>
    </xf>
    <xf numFmtId="9" fontId="9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4" borderId="0" xfId="0" applyFill="1"/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9" fontId="9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9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4" fontId="9" fillId="2" borderId="2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9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11" fillId="3" borderId="22" xfId="0" applyNumberFormat="1" applyFont="1" applyFill="1" applyBorder="1" applyAlignment="1">
      <alignment horizontal="center" vertical="center"/>
    </xf>
    <xf numFmtId="4" fontId="11" fillId="3" borderId="23" xfId="0" applyNumberFormat="1" applyFont="1" applyFill="1" applyBorder="1" applyAlignment="1">
      <alignment horizontal="center" vertical="center"/>
    </xf>
    <xf numFmtId="4" fontId="11" fillId="3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3" fontId="0" fillId="0" borderId="1" xfId="2" applyFont="1" applyBorder="1"/>
    <xf numFmtId="43" fontId="1" fillId="0" borderId="1" xfId="2" applyFont="1" applyBorder="1"/>
    <xf numFmtId="43" fontId="0" fillId="0" borderId="1" xfId="2" applyFont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horizontal="center" wrapText="1"/>
    </xf>
    <xf numFmtId="43" fontId="1" fillId="0" borderId="1" xfId="2" applyFont="1" applyFill="1" applyBorder="1" applyAlignment="1">
      <alignment horizontal="center"/>
    </xf>
    <xf numFmtId="43" fontId="0" fillId="5" borderId="1" xfId="2" applyFont="1" applyFill="1" applyBorder="1"/>
    <xf numFmtId="43" fontId="1" fillId="5" borderId="1" xfId="2" applyFont="1" applyFill="1" applyBorder="1"/>
    <xf numFmtId="43" fontId="6" fillId="0" borderId="1" xfId="2" applyFont="1" applyBorder="1" applyAlignment="1">
      <alignment horizontal="center" vertical="center" wrapText="1"/>
    </xf>
    <xf numFmtId="43" fontId="6" fillId="0" borderId="25" xfId="2" applyFont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top" wrapText="1"/>
    </xf>
    <xf numFmtId="4" fontId="12" fillId="2" borderId="1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4" fontId="9" fillId="3" borderId="26" xfId="0" applyNumberFormat="1" applyFont="1" applyFill="1" applyBorder="1" applyAlignment="1">
      <alignment vertical="top" wrapText="1"/>
    </xf>
    <xf numFmtId="4" fontId="9" fillId="3" borderId="0" xfId="0" applyNumberFormat="1" applyFont="1" applyFill="1" applyBorder="1" applyAlignment="1">
      <alignment vertical="top" wrapText="1"/>
    </xf>
    <xf numFmtId="4" fontId="9" fillId="3" borderId="27" xfId="0" applyNumberFormat="1" applyFont="1" applyFill="1" applyBorder="1" applyAlignment="1">
      <alignment vertical="top" wrapText="1"/>
    </xf>
    <xf numFmtId="4" fontId="11" fillId="3" borderId="26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/>
    </xf>
    <xf numFmtId="4" fontId="11" fillId="3" borderId="27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43" fontId="0" fillId="0" borderId="1" xfId="2" applyFont="1" applyBorder="1" applyAlignment="1" applyProtection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0" fillId="0" borderId="31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3" fillId="5" borderId="0" xfId="0" applyFont="1" applyFill="1" applyBorder="1" applyAlignment="1">
      <alignment horizontal="center" wrapText="1"/>
    </xf>
    <xf numFmtId="43" fontId="6" fillId="0" borderId="33" xfId="2" applyFont="1" applyBorder="1" applyAlignment="1">
      <alignment horizontal="left" vertical="center" wrapText="1"/>
    </xf>
    <xf numFmtId="43" fontId="6" fillId="0" borderId="34" xfId="2" applyFont="1" applyBorder="1" applyAlignment="1">
      <alignment horizontal="left" vertical="center" wrapText="1"/>
    </xf>
  </cellXfs>
  <cellStyles count="3">
    <cellStyle name="Normal" xfId="0" builtinId="0"/>
    <cellStyle name="Procent" xfId="1" builtinId="5"/>
    <cellStyle name="Virgulă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abSelected="1" zoomScale="85" zoomScaleNormal="85" workbookViewId="0">
      <pane ySplit="2" topLeftCell="A3" activePane="bottomLeft" state="frozen"/>
      <selection pane="bottomLeft"/>
    </sheetView>
  </sheetViews>
  <sheetFormatPr defaultRowHeight="15" x14ac:dyDescent="0.25"/>
  <cols>
    <col min="1" max="1" width="4.5703125" customWidth="1"/>
    <col min="2" max="2" width="11.7109375" style="4" customWidth="1"/>
    <col min="3" max="3" width="24.28515625" customWidth="1"/>
    <col min="4" max="4" width="37.42578125" customWidth="1"/>
    <col min="5" max="5" width="7.28515625" style="4" customWidth="1"/>
    <col min="6" max="6" width="9.140625" style="4"/>
    <col min="7" max="11" width="16.28515625" customWidth="1"/>
    <col min="12" max="12" width="9.140625" style="4"/>
    <col min="13" max="14" width="16.28515625" customWidth="1"/>
    <col min="17" max="17" width="9.140625" style="87"/>
  </cols>
  <sheetData>
    <row r="1" spans="1:17" x14ac:dyDescent="0.25">
      <c r="I1" s="4" t="s">
        <v>64</v>
      </c>
    </row>
    <row r="2" spans="1:17" s="5" customFormat="1" ht="4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8</v>
      </c>
      <c r="H2" s="7" t="s">
        <v>9</v>
      </c>
      <c r="I2" s="7" t="s">
        <v>11</v>
      </c>
      <c r="J2" s="7" t="s">
        <v>10</v>
      </c>
      <c r="K2" s="7" t="s">
        <v>12</v>
      </c>
      <c r="L2" s="7" t="s">
        <v>6</v>
      </c>
      <c r="M2" s="7" t="s">
        <v>13</v>
      </c>
      <c r="N2" s="7" t="s">
        <v>7</v>
      </c>
      <c r="Q2" s="88" t="s">
        <v>63</v>
      </c>
    </row>
    <row r="3" spans="1:17" x14ac:dyDescent="0.25">
      <c r="A3" s="8">
        <v>1</v>
      </c>
      <c r="B3" s="66"/>
      <c r="C3" s="6"/>
      <c r="D3" s="6"/>
      <c r="E3" s="8"/>
      <c r="F3" s="8"/>
      <c r="G3" s="67"/>
      <c r="H3" s="69">
        <f>F3*G3</f>
        <v>0</v>
      </c>
      <c r="I3" s="69">
        <f>H3*0.24</f>
        <v>0</v>
      </c>
      <c r="J3" s="74"/>
      <c r="K3" s="67"/>
      <c r="L3" s="10"/>
      <c r="M3" s="67"/>
      <c r="N3" s="67"/>
      <c r="Q3" s="89" t="s">
        <v>14</v>
      </c>
    </row>
    <row r="4" spans="1:17" x14ac:dyDescent="0.25">
      <c r="A4" s="8">
        <v>2</v>
      </c>
      <c r="B4" s="66"/>
      <c r="C4" s="6"/>
      <c r="D4" s="6"/>
      <c r="E4" s="8"/>
      <c r="F4" s="8"/>
      <c r="G4" s="67"/>
      <c r="H4" s="69">
        <f t="shared" ref="H4:H97" si="0">F4*G4</f>
        <v>0</v>
      </c>
      <c r="I4" s="69">
        <f t="shared" ref="I4:I103" si="1">H4*0.24</f>
        <v>0</v>
      </c>
      <c r="J4" s="74"/>
      <c r="K4" s="67"/>
      <c r="L4" s="11"/>
      <c r="M4" s="67"/>
      <c r="N4" s="67"/>
      <c r="Q4" s="87" t="s">
        <v>15</v>
      </c>
    </row>
    <row r="5" spans="1:17" x14ac:dyDescent="0.25">
      <c r="A5" s="8">
        <v>3</v>
      </c>
      <c r="B5" s="66"/>
      <c r="C5" s="6"/>
      <c r="D5" s="6"/>
      <c r="E5" s="8"/>
      <c r="F5" s="8"/>
      <c r="G5" s="67"/>
      <c r="H5" s="69">
        <f t="shared" si="0"/>
        <v>0</v>
      </c>
      <c r="I5" s="69">
        <f t="shared" si="1"/>
        <v>0</v>
      </c>
      <c r="J5" s="74"/>
      <c r="K5" s="67"/>
      <c r="L5" s="11"/>
      <c r="M5" s="67"/>
      <c r="N5" s="67"/>
      <c r="Q5" s="87" t="s">
        <v>16</v>
      </c>
    </row>
    <row r="6" spans="1:17" x14ac:dyDescent="0.25">
      <c r="A6" s="8">
        <v>4</v>
      </c>
      <c r="B6" s="66"/>
      <c r="C6" s="6"/>
      <c r="D6" s="6"/>
      <c r="E6" s="8"/>
      <c r="F6" s="8"/>
      <c r="G6" s="67"/>
      <c r="H6" s="90">
        <f t="shared" si="0"/>
        <v>0</v>
      </c>
      <c r="I6" s="90">
        <f t="shared" si="1"/>
        <v>0</v>
      </c>
      <c r="J6" s="74"/>
      <c r="K6" s="67"/>
      <c r="L6" s="11"/>
      <c r="M6" s="67"/>
      <c r="N6" s="67"/>
      <c r="Q6" s="87" t="s">
        <v>17</v>
      </c>
    </row>
    <row r="7" spans="1:17" x14ac:dyDescent="0.25">
      <c r="A7" s="8">
        <v>5</v>
      </c>
      <c r="B7" s="66"/>
      <c r="C7" s="6"/>
      <c r="D7" s="6"/>
      <c r="E7" s="8"/>
      <c r="F7" s="8"/>
      <c r="G7" s="67"/>
      <c r="H7" s="90">
        <f t="shared" si="0"/>
        <v>0</v>
      </c>
      <c r="I7" s="90">
        <f t="shared" si="1"/>
        <v>0</v>
      </c>
      <c r="J7" s="74"/>
      <c r="K7" s="67"/>
      <c r="L7" s="11"/>
      <c r="M7" s="67"/>
      <c r="N7" s="67"/>
      <c r="Q7" s="87" t="s">
        <v>18</v>
      </c>
    </row>
    <row r="8" spans="1:17" x14ac:dyDescent="0.25">
      <c r="A8" s="8">
        <v>6</v>
      </c>
      <c r="B8" s="66"/>
      <c r="C8" s="6"/>
      <c r="D8" s="6"/>
      <c r="E8" s="8"/>
      <c r="F8" s="8"/>
      <c r="G8" s="67"/>
      <c r="H8" s="90">
        <f t="shared" si="0"/>
        <v>0</v>
      </c>
      <c r="I8" s="90">
        <f t="shared" si="1"/>
        <v>0</v>
      </c>
      <c r="J8" s="74"/>
      <c r="K8" s="67"/>
      <c r="L8" s="11"/>
      <c r="M8" s="67"/>
      <c r="N8" s="67"/>
      <c r="Q8" s="87" t="s">
        <v>19</v>
      </c>
    </row>
    <row r="9" spans="1:17" x14ac:dyDescent="0.25">
      <c r="A9" s="8">
        <v>7</v>
      </c>
      <c r="B9" s="66"/>
      <c r="C9" s="6"/>
      <c r="D9" s="6"/>
      <c r="E9" s="8"/>
      <c r="F9" s="8"/>
      <c r="G9" s="67"/>
      <c r="H9" s="90">
        <f t="shared" si="0"/>
        <v>0</v>
      </c>
      <c r="I9" s="90">
        <f t="shared" si="1"/>
        <v>0</v>
      </c>
      <c r="J9" s="74"/>
      <c r="K9" s="67"/>
      <c r="L9" s="11"/>
      <c r="M9" s="67"/>
      <c r="N9" s="67"/>
      <c r="Q9" s="87" t="s">
        <v>20</v>
      </c>
    </row>
    <row r="10" spans="1:17" x14ac:dyDescent="0.25">
      <c r="A10" s="8">
        <v>8</v>
      </c>
      <c r="B10" s="66"/>
      <c r="C10" s="6"/>
      <c r="D10" s="6"/>
      <c r="E10" s="8"/>
      <c r="F10" s="8"/>
      <c r="G10" s="67"/>
      <c r="H10" s="90">
        <f t="shared" si="0"/>
        <v>0</v>
      </c>
      <c r="I10" s="90">
        <f t="shared" si="1"/>
        <v>0</v>
      </c>
      <c r="J10" s="74"/>
      <c r="K10" s="67"/>
      <c r="L10" s="11"/>
      <c r="M10" s="67"/>
      <c r="N10" s="67"/>
      <c r="Q10" s="87" t="s">
        <v>21</v>
      </c>
    </row>
    <row r="11" spans="1:17" x14ac:dyDescent="0.25">
      <c r="A11" s="8">
        <v>9</v>
      </c>
      <c r="B11" s="66"/>
      <c r="C11" s="6"/>
      <c r="D11" s="6"/>
      <c r="E11" s="8"/>
      <c r="F11" s="8"/>
      <c r="G11" s="67"/>
      <c r="H11" s="90">
        <f t="shared" si="0"/>
        <v>0</v>
      </c>
      <c r="I11" s="90">
        <f t="shared" si="1"/>
        <v>0</v>
      </c>
      <c r="J11" s="74"/>
      <c r="K11" s="67"/>
      <c r="L11" s="11"/>
      <c r="M11" s="67"/>
      <c r="N11" s="67"/>
      <c r="Q11" s="87" t="s">
        <v>39</v>
      </c>
    </row>
    <row r="12" spans="1:17" x14ac:dyDescent="0.25">
      <c r="A12" s="8">
        <v>10</v>
      </c>
      <c r="B12" s="66"/>
      <c r="C12" s="6"/>
      <c r="D12" s="6"/>
      <c r="E12" s="8"/>
      <c r="F12" s="8"/>
      <c r="G12" s="67"/>
      <c r="H12" s="90">
        <f t="shared" si="0"/>
        <v>0</v>
      </c>
      <c r="I12" s="90">
        <f t="shared" si="1"/>
        <v>0</v>
      </c>
      <c r="J12" s="74"/>
      <c r="K12" s="67"/>
      <c r="L12" s="11"/>
      <c r="M12" s="67"/>
      <c r="N12" s="67"/>
      <c r="Q12" s="87" t="s">
        <v>41</v>
      </c>
    </row>
    <row r="13" spans="1:17" x14ac:dyDescent="0.25">
      <c r="A13" s="8">
        <v>11</v>
      </c>
      <c r="B13" s="66"/>
      <c r="C13" s="6"/>
      <c r="D13" s="6"/>
      <c r="E13" s="8"/>
      <c r="F13" s="8"/>
      <c r="G13" s="67"/>
      <c r="H13" s="90">
        <f t="shared" si="0"/>
        <v>0</v>
      </c>
      <c r="I13" s="90">
        <f t="shared" si="1"/>
        <v>0</v>
      </c>
      <c r="J13" s="74"/>
      <c r="K13" s="67"/>
      <c r="L13" s="11"/>
      <c r="M13" s="67"/>
      <c r="N13" s="67"/>
      <c r="Q13" s="87" t="s">
        <v>43</v>
      </c>
    </row>
    <row r="14" spans="1:17" x14ac:dyDescent="0.25">
      <c r="A14" s="8">
        <v>12</v>
      </c>
      <c r="B14" s="66"/>
      <c r="C14" s="6"/>
      <c r="D14" s="6"/>
      <c r="E14" s="8"/>
      <c r="F14" s="8"/>
      <c r="G14" s="67"/>
      <c r="H14" s="90">
        <f t="shared" si="0"/>
        <v>0</v>
      </c>
      <c r="I14" s="90">
        <f t="shared" si="1"/>
        <v>0</v>
      </c>
      <c r="J14" s="74"/>
      <c r="K14" s="67"/>
      <c r="L14" s="11"/>
      <c r="M14" s="67"/>
      <c r="N14" s="67"/>
      <c r="Q14" s="87" t="s">
        <v>45</v>
      </c>
    </row>
    <row r="15" spans="1:17" x14ac:dyDescent="0.25">
      <c r="A15" s="8">
        <v>13</v>
      </c>
      <c r="B15" s="66"/>
      <c r="C15" s="6"/>
      <c r="D15" s="6"/>
      <c r="E15" s="8"/>
      <c r="F15" s="8"/>
      <c r="G15" s="67"/>
      <c r="H15" s="90">
        <f t="shared" si="0"/>
        <v>0</v>
      </c>
      <c r="I15" s="90">
        <f t="shared" si="1"/>
        <v>0</v>
      </c>
      <c r="J15" s="74"/>
      <c r="K15" s="67"/>
      <c r="L15" s="11"/>
      <c r="M15" s="67"/>
      <c r="N15" s="67"/>
      <c r="Q15" s="87" t="s">
        <v>47</v>
      </c>
    </row>
    <row r="16" spans="1:17" x14ac:dyDescent="0.25">
      <c r="A16" s="8">
        <v>14</v>
      </c>
      <c r="B16" s="66"/>
      <c r="C16" s="6"/>
      <c r="D16" s="6"/>
      <c r="E16" s="8"/>
      <c r="F16" s="8"/>
      <c r="G16" s="67"/>
      <c r="H16" s="90">
        <f t="shared" si="0"/>
        <v>0</v>
      </c>
      <c r="I16" s="90">
        <f t="shared" si="1"/>
        <v>0</v>
      </c>
      <c r="J16" s="74"/>
      <c r="K16" s="67"/>
      <c r="L16" s="11"/>
      <c r="M16" s="67"/>
      <c r="N16" s="67"/>
    </row>
    <row r="17" spans="1:14" x14ac:dyDescent="0.25">
      <c r="A17" s="8">
        <v>15</v>
      </c>
      <c r="B17" s="66"/>
      <c r="C17" s="6"/>
      <c r="D17" s="6"/>
      <c r="E17" s="8"/>
      <c r="F17" s="8"/>
      <c r="G17" s="67"/>
      <c r="H17" s="90">
        <f t="shared" si="0"/>
        <v>0</v>
      </c>
      <c r="I17" s="90">
        <f t="shared" si="1"/>
        <v>0</v>
      </c>
      <c r="J17" s="74"/>
      <c r="K17" s="67"/>
      <c r="L17" s="11"/>
      <c r="M17" s="67"/>
      <c r="N17" s="67"/>
    </row>
    <row r="18" spans="1:14" x14ac:dyDescent="0.25">
      <c r="A18" s="8">
        <v>16</v>
      </c>
      <c r="B18" s="66"/>
      <c r="C18" s="6"/>
      <c r="D18" s="6"/>
      <c r="E18" s="8"/>
      <c r="F18" s="8"/>
      <c r="G18" s="67"/>
      <c r="H18" s="90">
        <f t="shared" si="0"/>
        <v>0</v>
      </c>
      <c r="I18" s="90">
        <f t="shared" si="1"/>
        <v>0</v>
      </c>
      <c r="J18" s="74"/>
      <c r="K18" s="67"/>
      <c r="L18" s="11"/>
      <c r="M18" s="67"/>
      <c r="N18" s="67"/>
    </row>
    <row r="19" spans="1:14" x14ac:dyDescent="0.25">
      <c r="A19" s="8">
        <v>17</v>
      </c>
      <c r="B19" s="66"/>
      <c r="C19" s="6"/>
      <c r="D19" s="6"/>
      <c r="E19" s="8"/>
      <c r="F19" s="8"/>
      <c r="G19" s="67"/>
      <c r="H19" s="90">
        <f t="shared" si="0"/>
        <v>0</v>
      </c>
      <c r="I19" s="90">
        <f t="shared" si="1"/>
        <v>0</v>
      </c>
      <c r="J19" s="74"/>
      <c r="K19" s="67"/>
      <c r="L19" s="11"/>
      <c r="M19" s="67"/>
      <c r="N19" s="67"/>
    </row>
    <row r="20" spans="1:14" x14ac:dyDescent="0.25">
      <c r="A20" s="8">
        <v>18</v>
      </c>
      <c r="B20" s="66"/>
      <c r="C20" s="6"/>
      <c r="D20" s="6"/>
      <c r="E20" s="8"/>
      <c r="F20" s="8"/>
      <c r="G20" s="67"/>
      <c r="H20" s="90">
        <f t="shared" si="0"/>
        <v>0</v>
      </c>
      <c r="I20" s="90">
        <f t="shared" si="1"/>
        <v>0</v>
      </c>
      <c r="J20" s="74"/>
      <c r="K20" s="67"/>
      <c r="L20" s="11"/>
      <c r="M20" s="67"/>
      <c r="N20" s="67"/>
    </row>
    <row r="21" spans="1:14" x14ac:dyDescent="0.25">
      <c r="A21" s="8">
        <v>19</v>
      </c>
      <c r="B21" s="66"/>
      <c r="C21" s="6"/>
      <c r="D21" s="6"/>
      <c r="E21" s="8"/>
      <c r="F21" s="8"/>
      <c r="G21" s="67"/>
      <c r="H21" s="90">
        <f t="shared" si="0"/>
        <v>0</v>
      </c>
      <c r="I21" s="90">
        <f t="shared" si="1"/>
        <v>0</v>
      </c>
      <c r="J21" s="74"/>
      <c r="K21" s="67"/>
      <c r="L21" s="11"/>
      <c r="M21" s="67"/>
      <c r="N21" s="67"/>
    </row>
    <row r="22" spans="1:14" x14ac:dyDescent="0.25">
      <c r="A22" s="8">
        <v>20</v>
      </c>
      <c r="B22" s="66"/>
      <c r="C22" s="6"/>
      <c r="D22" s="6"/>
      <c r="E22" s="8"/>
      <c r="F22" s="8"/>
      <c r="G22" s="67"/>
      <c r="H22" s="90">
        <f t="shared" si="0"/>
        <v>0</v>
      </c>
      <c r="I22" s="90">
        <f t="shared" si="1"/>
        <v>0</v>
      </c>
      <c r="J22" s="74"/>
      <c r="K22" s="67"/>
      <c r="L22" s="11"/>
      <c r="M22" s="67"/>
      <c r="N22" s="67"/>
    </row>
    <row r="23" spans="1:14" x14ac:dyDescent="0.25">
      <c r="A23" s="8">
        <v>21</v>
      </c>
      <c r="B23" s="66"/>
      <c r="C23" s="6"/>
      <c r="D23" s="6"/>
      <c r="E23" s="8"/>
      <c r="F23" s="8"/>
      <c r="G23" s="67"/>
      <c r="H23" s="90">
        <f t="shared" si="0"/>
        <v>0</v>
      </c>
      <c r="I23" s="90">
        <f t="shared" si="1"/>
        <v>0</v>
      </c>
      <c r="J23" s="74"/>
      <c r="K23" s="67"/>
      <c r="L23" s="11"/>
      <c r="M23" s="67"/>
      <c r="N23" s="67"/>
    </row>
    <row r="24" spans="1:14" x14ac:dyDescent="0.25">
      <c r="A24" s="8">
        <v>22</v>
      </c>
      <c r="B24" s="66"/>
      <c r="C24" s="6"/>
      <c r="D24" s="6"/>
      <c r="E24" s="8"/>
      <c r="F24" s="8"/>
      <c r="G24" s="67"/>
      <c r="H24" s="90">
        <f t="shared" si="0"/>
        <v>0</v>
      </c>
      <c r="I24" s="90">
        <f t="shared" si="1"/>
        <v>0</v>
      </c>
      <c r="J24" s="74"/>
      <c r="K24" s="67"/>
      <c r="L24" s="11"/>
      <c r="M24" s="67"/>
      <c r="N24" s="67"/>
    </row>
    <row r="25" spans="1:14" x14ac:dyDescent="0.25">
      <c r="A25" s="8">
        <v>23</v>
      </c>
      <c r="B25" s="66"/>
      <c r="C25" s="6"/>
      <c r="D25" s="6"/>
      <c r="E25" s="8"/>
      <c r="F25" s="8"/>
      <c r="G25" s="67"/>
      <c r="H25" s="90">
        <f t="shared" si="0"/>
        <v>0</v>
      </c>
      <c r="I25" s="90">
        <f t="shared" si="1"/>
        <v>0</v>
      </c>
      <c r="J25" s="74"/>
      <c r="K25" s="67"/>
      <c r="L25" s="11"/>
      <c r="M25" s="67"/>
      <c r="N25" s="67"/>
    </row>
    <row r="26" spans="1:14" x14ac:dyDescent="0.25">
      <c r="A26" s="8">
        <v>24</v>
      </c>
      <c r="B26" s="66"/>
      <c r="C26" s="6"/>
      <c r="D26" s="6"/>
      <c r="E26" s="8"/>
      <c r="F26" s="8"/>
      <c r="G26" s="67"/>
      <c r="H26" s="90">
        <f t="shared" si="0"/>
        <v>0</v>
      </c>
      <c r="I26" s="90">
        <f t="shared" si="1"/>
        <v>0</v>
      </c>
      <c r="J26" s="74"/>
      <c r="K26" s="67"/>
      <c r="L26" s="11"/>
      <c r="M26" s="67"/>
      <c r="N26" s="67"/>
    </row>
    <row r="27" spans="1:14" x14ac:dyDescent="0.25">
      <c r="A27" s="8">
        <v>25</v>
      </c>
      <c r="B27" s="66"/>
      <c r="C27" s="6"/>
      <c r="D27" s="6"/>
      <c r="E27" s="8"/>
      <c r="F27" s="8"/>
      <c r="G27" s="67"/>
      <c r="H27" s="90">
        <f t="shared" si="0"/>
        <v>0</v>
      </c>
      <c r="I27" s="90">
        <f t="shared" si="1"/>
        <v>0</v>
      </c>
      <c r="J27" s="74"/>
      <c r="K27" s="67"/>
      <c r="L27" s="11"/>
      <c r="M27" s="67"/>
      <c r="N27" s="67"/>
    </row>
    <row r="28" spans="1:14" x14ac:dyDescent="0.25">
      <c r="A28" s="8">
        <v>26</v>
      </c>
      <c r="B28" s="66"/>
      <c r="C28" s="6"/>
      <c r="D28" s="6"/>
      <c r="E28" s="8"/>
      <c r="F28" s="8"/>
      <c r="G28" s="67"/>
      <c r="H28" s="90">
        <f t="shared" si="0"/>
        <v>0</v>
      </c>
      <c r="I28" s="90">
        <f t="shared" si="1"/>
        <v>0</v>
      </c>
      <c r="J28" s="74"/>
      <c r="K28" s="67"/>
      <c r="L28" s="11"/>
      <c r="M28" s="67"/>
      <c r="N28" s="67"/>
    </row>
    <row r="29" spans="1:14" x14ac:dyDescent="0.25">
      <c r="A29" s="8">
        <v>27</v>
      </c>
      <c r="B29" s="66"/>
      <c r="C29" s="6"/>
      <c r="D29" s="6"/>
      <c r="E29" s="8"/>
      <c r="F29" s="8"/>
      <c r="G29" s="67"/>
      <c r="H29" s="90">
        <f t="shared" si="0"/>
        <v>0</v>
      </c>
      <c r="I29" s="90">
        <f t="shared" si="1"/>
        <v>0</v>
      </c>
      <c r="J29" s="74"/>
      <c r="K29" s="67"/>
      <c r="L29" s="11"/>
      <c r="M29" s="67"/>
      <c r="N29" s="67"/>
    </row>
    <row r="30" spans="1:14" x14ac:dyDescent="0.25">
      <c r="A30" s="8">
        <v>28</v>
      </c>
      <c r="B30" s="66"/>
      <c r="C30" s="6"/>
      <c r="D30" s="6"/>
      <c r="E30" s="8"/>
      <c r="F30" s="8"/>
      <c r="G30" s="67"/>
      <c r="H30" s="90">
        <f t="shared" si="0"/>
        <v>0</v>
      </c>
      <c r="I30" s="90">
        <f t="shared" si="1"/>
        <v>0</v>
      </c>
      <c r="J30" s="74"/>
      <c r="K30" s="67"/>
      <c r="L30" s="11"/>
      <c r="M30" s="67"/>
      <c r="N30" s="67"/>
    </row>
    <row r="31" spans="1:14" x14ac:dyDescent="0.25">
      <c r="A31" s="8">
        <v>29</v>
      </c>
      <c r="B31" s="66"/>
      <c r="C31" s="6"/>
      <c r="D31" s="6"/>
      <c r="E31" s="8"/>
      <c r="F31" s="8"/>
      <c r="G31" s="67"/>
      <c r="H31" s="90">
        <f t="shared" si="0"/>
        <v>0</v>
      </c>
      <c r="I31" s="90">
        <f t="shared" si="1"/>
        <v>0</v>
      </c>
      <c r="J31" s="74"/>
      <c r="K31" s="67"/>
      <c r="L31" s="11"/>
      <c r="M31" s="67"/>
      <c r="N31" s="67"/>
    </row>
    <row r="32" spans="1:14" x14ac:dyDescent="0.25">
      <c r="A32" s="8">
        <v>30</v>
      </c>
      <c r="B32" s="66"/>
      <c r="C32" s="6"/>
      <c r="D32" s="6"/>
      <c r="E32" s="8"/>
      <c r="F32" s="8"/>
      <c r="G32" s="67"/>
      <c r="H32" s="90">
        <f t="shared" si="0"/>
        <v>0</v>
      </c>
      <c r="I32" s="90">
        <f t="shared" si="1"/>
        <v>0</v>
      </c>
      <c r="J32" s="74"/>
      <c r="K32" s="67"/>
      <c r="L32" s="11"/>
      <c r="M32" s="67"/>
      <c r="N32" s="67"/>
    </row>
    <row r="33" spans="1:14" x14ac:dyDescent="0.25">
      <c r="A33" s="8">
        <v>31</v>
      </c>
      <c r="B33" s="66"/>
      <c r="C33" s="6"/>
      <c r="D33" s="6"/>
      <c r="E33" s="8"/>
      <c r="F33" s="8"/>
      <c r="G33" s="67"/>
      <c r="H33" s="90">
        <f t="shared" si="0"/>
        <v>0</v>
      </c>
      <c r="I33" s="90">
        <f t="shared" si="1"/>
        <v>0</v>
      </c>
      <c r="J33" s="74"/>
      <c r="K33" s="67"/>
      <c r="L33" s="11"/>
      <c r="M33" s="67"/>
      <c r="N33" s="67"/>
    </row>
    <row r="34" spans="1:14" x14ac:dyDescent="0.25">
      <c r="A34" s="8">
        <v>32</v>
      </c>
      <c r="B34" s="66"/>
      <c r="C34" s="6"/>
      <c r="D34" s="6"/>
      <c r="E34" s="8"/>
      <c r="F34" s="8"/>
      <c r="G34" s="67"/>
      <c r="H34" s="90">
        <f t="shared" si="0"/>
        <v>0</v>
      </c>
      <c r="I34" s="90">
        <f t="shared" si="1"/>
        <v>0</v>
      </c>
      <c r="J34" s="74"/>
      <c r="K34" s="67"/>
      <c r="L34" s="11"/>
      <c r="M34" s="67"/>
      <c r="N34" s="67"/>
    </row>
    <row r="35" spans="1:14" x14ac:dyDescent="0.25">
      <c r="A35" s="8">
        <v>33</v>
      </c>
      <c r="B35" s="66"/>
      <c r="C35" s="6"/>
      <c r="D35" s="6"/>
      <c r="E35" s="8"/>
      <c r="F35" s="8"/>
      <c r="G35" s="67"/>
      <c r="H35" s="90">
        <f t="shared" si="0"/>
        <v>0</v>
      </c>
      <c r="I35" s="90">
        <f t="shared" si="1"/>
        <v>0</v>
      </c>
      <c r="J35" s="74"/>
      <c r="K35" s="67"/>
      <c r="L35" s="11"/>
      <c r="M35" s="67"/>
      <c r="N35" s="67"/>
    </row>
    <row r="36" spans="1:14" x14ac:dyDescent="0.25">
      <c r="A36" s="8">
        <v>34</v>
      </c>
      <c r="B36" s="66"/>
      <c r="C36" s="6"/>
      <c r="D36" s="6"/>
      <c r="E36" s="8"/>
      <c r="F36" s="8"/>
      <c r="G36" s="67"/>
      <c r="H36" s="90">
        <f t="shared" si="0"/>
        <v>0</v>
      </c>
      <c r="I36" s="90">
        <f t="shared" si="1"/>
        <v>0</v>
      </c>
      <c r="J36" s="74"/>
      <c r="K36" s="67"/>
      <c r="L36" s="11"/>
      <c r="M36" s="67"/>
      <c r="N36" s="67"/>
    </row>
    <row r="37" spans="1:14" x14ac:dyDescent="0.25">
      <c r="A37" s="8">
        <v>35</v>
      </c>
      <c r="B37" s="66"/>
      <c r="C37" s="6"/>
      <c r="D37" s="6"/>
      <c r="E37" s="8"/>
      <c r="F37" s="8"/>
      <c r="G37" s="67"/>
      <c r="H37" s="90">
        <f t="shared" si="0"/>
        <v>0</v>
      </c>
      <c r="I37" s="90">
        <f t="shared" si="1"/>
        <v>0</v>
      </c>
      <c r="J37" s="74"/>
      <c r="K37" s="67"/>
      <c r="L37" s="11"/>
      <c r="M37" s="67"/>
      <c r="N37" s="67"/>
    </row>
    <row r="38" spans="1:14" x14ac:dyDescent="0.25">
      <c r="A38" s="8">
        <v>36</v>
      </c>
      <c r="B38" s="66"/>
      <c r="C38" s="6"/>
      <c r="D38" s="6"/>
      <c r="E38" s="8"/>
      <c r="F38" s="8"/>
      <c r="G38" s="67"/>
      <c r="H38" s="90">
        <f t="shared" si="0"/>
        <v>0</v>
      </c>
      <c r="I38" s="90">
        <f t="shared" si="1"/>
        <v>0</v>
      </c>
      <c r="J38" s="74"/>
      <c r="K38" s="67"/>
      <c r="L38" s="11"/>
      <c r="M38" s="67"/>
      <c r="N38" s="67"/>
    </row>
    <row r="39" spans="1:14" x14ac:dyDescent="0.25">
      <c r="A39" s="8">
        <v>37</v>
      </c>
      <c r="B39" s="66"/>
      <c r="C39" s="6"/>
      <c r="D39" s="6"/>
      <c r="E39" s="8"/>
      <c r="F39" s="8"/>
      <c r="G39" s="67"/>
      <c r="H39" s="90">
        <f t="shared" si="0"/>
        <v>0</v>
      </c>
      <c r="I39" s="90">
        <f t="shared" si="1"/>
        <v>0</v>
      </c>
      <c r="J39" s="74"/>
      <c r="K39" s="67"/>
      <c r="L39" s="11"/>
      <c r="M39" s="67"/>
      <c r="N39" s="67"/>
    </row>
    <row r="40" spans="1:14" x14ac:dyDescent="0.25">
      <c r="A40" s="8">
        <v>38</v>
      </c>
      <c r="B40" s="66"/>
      <c r="C40" s="6"/>
      <c r="D40" s="6"/>
      <c r="E40" s="8"/>
      <c r="F40" s="8"/>
      <c r="G40" s="67"/>
      <c r="H40" s="90">
        <f t="shared" si="0"/>
        <v>0</v>
      </c>
      <c r="I40" s="90">
        <f t="shared" si="1"/>
        <v>0</v>
      </c>
      <c r="J40" s="74"/>
      <c r="K40" s="67"/>
      <c r="L40" s="11"/>
      <c r="M40" s="67"/>
      <c r="N40" s="67"/>
    </row>
    <row r="41" spans="1:14" x14ac:dyDescent="0.25">
      <c r="A41" s="8">
        <v>39</v>
      </c>
      <c r="B41" s="66"/>
      <c r="C41" s="6"/>
      <c r="D41" s="6"/>
      <c r="E41" s="8"/>
      <c r="F41" s="8"/>
      <c r="G41" s="67"/>
      <c r="H41" s="90">
        <f t="shared" si="0"/>
        <v>0</v>
      </c>
      <c r="I41" s="90">
        <f t="shared" si="1"/>
        <v>0</v>
      </c>
      <c r="J41" s="74"/>
      <c r="K41" s="67"/>
      <c r="L41" s="11"/>
      <c r="M41" s="67"/>
      <c r="N41" s="67"/>
    </row>
    <row r="42" spans="1:14" x14ac:dyDescent="0.25">
      <c r="A42" s="8">
        <v>40</v>
      </c>
      <c r="B42" s="66"/>
      <c r="C42" s="6"/>
      <c r="D42" s="6"/>
      <c r="E42" s="8"/>
      <c r="F42" s="8"/>
      <c r="G42" s="67"/>
      <c r="H42" s="90">
        <f t="shared" si="0"/>
        <v>0</v>
      </c>
      <c r="I42" s="90">
        <f t="shared" si="1"/>
        <v>0</v>
      </c>
      <c r="J42" s="74"/>
      <c r="K42" s="67"/>
      <c r="L42" s="11"/>
      <c r="M42" s="67"/>
      <c r="N42" s="67"/>
    </row>
    <row r="43" spans="1:14" x14ac:dyDescent="0.25">
      <c r="A43" s="8">
        <v>41</v>
      </c>
      <c r="B43" s="66"/>
      <c r="C43" s="6"/>
      <c r="D43" s="6"/>
      <c r="E43" s="8"/>
      <c r="F43" s="8"/>
      <c r="G43" s="67"/>
      <c r="H43" s="90">
        <f t="shared" si="0"/>
        <v>0</v>
      </c>
      <c r="I43" s="90">
        <f t="shared" si="1"/>
        <v>0</v>
      </c>
      <c r="J43" s="74"/>
      <c r="K43" s="67"/>
      <c r="L43" s="11"/>
      <c r="M43" s="67"/>
      <c r="N43" s="67"/>
    </row>
    <row r="44" spans="1:14" x14ac:dyDescent="0.25">
      <c r="A44" s="8">
        <v>42</v>
      </c>
      <c r="B44" s="66"/>
      <c r="C44" s="6"/>
      <c r="D44" s="6"/>
      <c r="E44" s="8"/>
      <c r="F44" s="8"/>
      <c r="G44" s="67"/>
      <c r="H44" s="90">
        <f t="shared" si="0"/>
        <v>0</v>
      </c>
      <c r="I44" s="90">
        <f t="shared" si="1"/>
        <v>0</v>
      </c>
      <c r="J44" s="74"/>
      <c r="K44" s="67"/>
      <c r="L44" s="11"/>
      <c r="M44" s="67"/>
      <c r="N44" s="67"/>
    </row>
    <row r="45" spans="1:14" x14ac:dyDescent="0.25">
      <c r="A45" s="8">
        <v>43</v>
      </c>
      <c r="B45" s="66"/>
      <c r="C45" s="6"/>
      <c r="D45" s="6"/>
      <c r="E45" s="8"/>
      <c r="F45" s="8"/>
      <c r="G45" s="67"/>
      <c r="H45" s="90">
        <f t="shared" si="0"/>
        <v>0</v>
      </c>
      <c r="I45" s="90">
        <f t="shared" si="1"/>
        <v>0</v>
      </c>
      <c r="J45" s="74"/>
      <c r="K45" s="67"/>
      <c r="L45" s="11"/>
      <c r="M45" s="67"/>
      <c r="N45" s="67"/>
    </row>
    <row r="46" spans="1:14" x14ac:dyDescent="0.25">
      <c r="A46" s="8">
        <v>44</v>
      </c>
      <c r="B46" s="66"/>
      <c r="C46" s="6"/>
      <c r="D46" s="6"/>
      <c r="E46" s="8"/>
      <c r="F46" s="8"/>
      <c r="G46" s="67"/>
      <c r="H46" s="90">
        <f t="shared" si="0"/>
        <v>0</v>
      </c>
      <c r="I46" s="90">
        <f t="shared" si="1"/>
        <v>0</v>
      </c>
      <c r="J46" s="74"/>
      <c r="K46" s="67"/>
      <c r="L46" s="11"/>
      <c r="M46" s="67"/>
      <c r="N46" s="67"/>
    </row>
    <row r="47" spans="1:14" x14ac:dyDescent="0.25">
      <c r="A47" s="8">
        <v>45</v>
      </c>
      <c r="B47" s="66"/>
      <c r="C47" s="6"/>
      <c r="D47" s="6"/>
      <c r="E47" s="8"/>
      <c r="F47" s="8"/>
      <c r="G47" s="67"/>
      <c r="H47" s="90">
        <f t="shared" si="0"/>
        <v>0</v>
      </c>
      <c r="I47" s="90">
        <f t="shared" si="1"/>
        <v>0</v>
      </c>
      <c r="J47" s="74"/>
      <c r="K47" s="67"/>
      <c r="L47" s="11"/>
      <c r="M47" s="67"/>
      <c r="N47" s="67"/>
    </row>
    <row r="48" spans="1:14" x14ac:dyDescent="0.25">
      <c r="A48" s="8">
        <v>46</v>
      </c>
      <c r="B48" s="66"/>
      <c r="C48" s="6"/>
      <c r="D48" s="6"/>
      <c r="E48" s="8"/>
      <c r="F48" s="8"/>
      <c r="G48" s="67"/>
      <c r="H48" s="90">
        <f t="shared" si="0"/>
        <v>0</v>
      </c>
      <c r="I48" s="90">
        <f t="shared" si="1"/>
        <v>0</v>
      </c>
      <c r="J48" s="74"/>
      <c r="K48" s="67"/>
      <c r="L48" s="11"/>
      <c r="M48" s="67"/>
      <c r="N48" s="67"/>
    </row>
    <row r="49" spans="1:14" x14ac:dyDescent="0.25">
      <c r="A49" s="8">
        <v>47</v>
      </c>
      <c r="B49" s="66"/>
      <c r="C49" s="6"/>
      <c r="D49" s="6"/>
      <c r="E49" s="8"/>
      <c r="F49" s="8"/>
      <c r="G49" s="67"/>
      <c r="H49" s="90">
        <f t="shared" si="0"/>
        <v>0</v>
      </c>
      <c r="I49" s="90">
        <f t="shared" si="1"/>
        <v>0</v>
      </c>
      <c r="J49" s="74"/>
      <c r="K49" s="67"/>
      <c r="L49" s="11"/>
      <c r="M49" s="67"/>
      <c r="N49" s="67"/>
    </row>
    <row r="50" spans="1:14" x14ac:dyDescent="0.25">
      <c r="A50" s="8">
        <v>48</v>
      </c>
      <c r="B50" s="66"/>
      <c r="C50" s="6"/>
      <c r="D50" s="6"/>
      <c r="E50" s="8"/>
      <c r="F50" s="8"/>
      <c r="G50" s="67"/>
      <c r="H50" s="90">
        <f t="shared" si="0"/>
        <v>0</v>
      </c>
      <c r="I50" s="90">
        <f t="shared" si="1"/>
        <v>0</v>
      </c>
      <c r="J50" s="74"/>
      <c r="K50" s="67"/>
      <c r="L50" s="11"/>
      <c r="M50" s="67"/>
      <c r="N50" s="67"/>
    </row>
    <row r="51" spans="1:14" x14ac:dyDescent="0.25">
      <c r="A51" s="8">
        <v>49</v>
      </c>
      <c r="B51" s="66"/>
      <c r="C51" s="6"/>
      <c r="D51" s="6"/>
      <c r="E51" s="8"/>
      <c r="F51" s="8"/>
      <c r="G51" s="67"/>
      <c r="H51" s="90">
        <f t="shared" si="0"/>
        <v>0</v>
      </c>
      <c r="I51" s="90">
        <f t="shared" si="1"/>
        <v>0</v>
      </c>
      <c r="J51" s="74"/>
      <c r="K51" s="67"/>
      <c r="L51" s="11"/>
      <c r="M51" s="67"/>
      <c r="N51" s="67"/>
    </row>
    <row r="52" spans="1:14" x14ac:dyDescent="0.25">
      <c r="A52" s="8">
        <v>50</v>
      </c>
      <c r="B52" s="66"/>
      <c r="C52" s="6"/>
      <c r="D52" s="6"/>
      <c r="E52" s="8"/>
      <c r="F52" s="8"/>
      <c r="G52" s="67"/>
      <c r="H52" s="90">
        <f t="shared" si="0"/>
        <v>0</v>
      </c>
      <c r="I52" s="90">
        <f t="shared" si="1"/>
        <v>0</v>
      </c>
      <c r="J52" s="74"/>
      <c r="K52" s="67"/>
      <c r="L52" s="11"/>
      <c r="M52" s="67"/>
      <c r="N52" s="67"/>
    </row>
    <row r="53" spans="1:14" x14ac:dyDescent="0.25">
      <c r="A53" s="8">
        <v>51</v>
      </c>
      <c r="B53" s="66"/>
      <c r="C53" s="6"/>
      <c r="D53" s="6"/>
      <c r="E53" s="8"/>
      <c r="F53" s="8"/>
      <c r="G53" s="67"/>
      <c r="H53" s="90">
        <f t="shared" si="0"/>
        <v>0</v>
      </c>
      <c r="I53" s="90">
        <f t="shared" si="1"/>
        <v>0</v>
      </c>
      <c r="J53" s="74"/>
      <c r="K53" s="67"/>
      <c r="L53" s="11"/>
      <c r="M53" s="67"/>
      <c r="N53" s="67"/>
    </row>
    <row r="54" spans="1:14" x14ac:dyDescent="0.25">
      <c r="A54" s="8">
        <v>52</v>
      </c>
      <c r="B54" s="66"/>
      <c r="C54" s="6"/>
      <c r="D54" s="6"/>
      <c r="E54" s="8"/>
      <c r="F54" s="8"/>
      <c r="G54" s="67"/>
      <c r="H54" s="90">
        <f t="shared" si="0"/>
        <v>0</v>
      </c>
      <c r="I54" s="90">
        <f t="shared" si="1"/>
        <v>0</v>
      </c>
      <c r="J54" s="74"/>
      <c r="K54" s="67"/>
      <c r="L54" s="11"/>
      <c r="M54" s="67"/>
      <c r="N54" s="67"/>
    </row>
    <row r="55" spans="1:14" x14ac:dyDescent="0.25">
      <c r="A55" s="8">
        <v>53</v>
      </c>
      <c r="B55" s="66"/>
      <c r="C55" s="6"/>
      <c r="D55" s="6"/>
      <c r="E55" s="8"/>
      <c r="F55" s="8"/>
      <c r="G55" s="67"/>
      <c r="H55" s="90">
        <f t="shared" si="0"/>
        <v>0</v>
      </c>
      <c r="I55" s="90">
        <f t="shared" si="1"/>
        <v>0</v>
      </c>
      <c r="J55" s="74"/>
      <c r="K55" s="67"/>
      <c r="L55" s="11"/>
      <c r="M55" s="67"/>
      <c r="N55" s="67"/>
    </row>
    <row r="56" spans="1:14" x14ac:dyDescent="0.25">
      <c r="A56" s="8">
        <v>54</v>
      </c>
      <c r="B56" s="66"/>
      <c r="C56" s="6"/>
      <c r="D56" s="6"/>
      <c r="E56" s="8"/>
      <c r="F56" s="8"/>
      <c r="G56" s="67"/>
      <c r="H56" s="90">
        <f t="shared" si="0"/>
        <v>0</v>
      </c>
      <c r="I56" s="90">
        <f t="shared" si="1"/>
        <v>0</v>
      </c>
      <c r="J56" s="74"/>
      <c r="K56" s="67"/>
      <c r="L56" s="11"/>
      <c r="M56" s="67"/>
      <c r="N56" s="67"/>
    </row>
    <row r="57" spans="1:14" x14ac:dyDescent="0.25">
      <c r="A57" s="8">
        <v>55</v>
      </c>
      <c r="B57" s="66"/>
      <c r="C57" s="6"/>
      <c r="D57" s="6"/>
      <c r="E57" s="8"/>
      <c r="F57" s="8"/>
      <c r="G57" s="67"/>
      <c r="H57" s="90">
        <f t="shared" si="0"/>
        <v>0</v>
      </c>
      <c r="I57" s="90">
        <f t="shared" si="1"/>
        <v>0</v>
      </c>
      <c r="J57" s="74"/>
      <c r="K57" s="67"/>
      <c r="L57" s="11"/>
      <c r="M57" s="67"/>
      <c r="N57" s="67"/>
    </row>
    <row r="58" spans="1:14" x14ac:dyDescent="0.25">
      <c r="A58" s="8">
        <v>56</v>
      </c>
      <c r="B58" s="66"/>
      <c r="C58" s="6"/>
      <c r="D58" s="6"/>
      <c r="E58" s="8"/>
      <c r="F58" s="8"/>
      <c r="G58" s="67"/>
      <c r="H58" s="90">
        <f t="shared" si="0"/>
        <v>0</v>
      </c>
      <c r="I58" s="90">
        <f t="shared" si="1"/>
        <v>0</v>
      </c>
      <c r="J58" s="74"/>
      <c r="K58" s="67"/>
      <c r="L58" s="11"/>
      <c r="M58" s="67"/>
      <c r="N58" s="67"/>
    </row>
    <row r="59" spans="1:14" x14ac:dyDescent="0.25">
      <c r="A59" s="8">
        <v>57</v>
      </c>
      <c r="B59" s="66"/>
      <c r="C59" s="6"/>
      <c r="D59" s="6"/>
      <c r="E59" s="8"/>
      <c r="F59" s="8"/>
      <c r="G59" s="67"/>
      <c r="H59" s="90">
        <f t="shared" si="0"/>
        <v>0</v>
      </c>
      <c r="I59" s="90">
        <f t="shared" si="1"/>
        <v>0</v>
      </c>
      <c r="J59" s="74"/>
      <c r="K59" s="67"/>
      <c r="L59" s="11"/>
      <c r="M59" s="67"/>
      <c r="N59" s="67"/>
    </row>
    <row r="60" spans="1:14" x14ac:dyDescent="0.25">
      <c r="A60" s="8">
        <v>58</v>
      </c>
      <c r="B60" s="66"/>
      <c r="C60" s="6"/>
      <c r="D60" s="6"/>
      <c r="E60" s="8"/>
      <c r="F60" s="8"/>
      <c r="G60" s="67"/>
      <c r="H60" s="90">
        <f t="shared" si="0"/>
        <v>0</v>
      </c>
      <c r="I60" s="90">
        <f t="shared" si="1"/>
        <v>0</v>
      </c>
      <c r="J60" s="74"/>
      <c r="K60" s="67"/>
      <c r="L60" s="11"/>
      <c r="M60" s="67"/>
      <c r="N60" s="67"/>
    </row>
    <row r="61" spans="1:14" x14ac:dyDescent="0.25">
      <c r="A61" s="8">
        <v>59</v>
      </c>
      <c r="B61" s="66"/>
      <c r="C61" s="6"/>
      <c r="D61" s="6"/>
      <c r="E61" s="8"/>
      <c r="F61" s="8"/>
      <c r="G61" s="67"/>
      <c r="H61" s="90">
        <f t="shared" si="0"/>
        <v>0</v>
      </c>
      <c r="I61" s="90">
        <f t="shared" si="1"/>
        <v>0</v>
      </c>
      <c r="J61" s="74"/>
      <c r="K61" s="67"/>
      <c r="L61" s="11"/>
      <c r="M61" s="67"/>
      <c r="N61" s="67"/>
    </row>
    <row r="62" spans="1:14" x14ac:dyDescent="0.25">
      <c r="A62" s="8">
        <v>60</v>
      </c>
      <c r="B62" s="66"/>
      <c r="C62" s="6"/>
      <c r="D62" s="6"/>
      <c r="E62" s="8"/>
      <c r="F62" s="8"/>
      <c r="G62" s="67"/>
      <c r="H62" s="90">
        <f t="shared" si="0"/>
        <v>0</v>
      </c>
      <c r="I62" s="90">
        <f t="shared" si="1"/>
        <v>0</v>
      </c>
      <c r="J62" s="74"/>
      <c r="K62" s="67"/>
      <c r="L62" s="11"/>
      <c r="M62" s="67"/>
      <c r="N62" s="67"/>
    </row>
    <row r="63" spans="1:14" x14ac:dyDescent="0.25">
      <c r="A63" s="8">
        <v>61</v>
      </c>
      <c r="B63" s="66"/>
      <c r="C63" s="6"/>
      <c r="D63" s="6"/>
      <c r="E63" s="8"/>
      <c r="F63" s="8"/>
      <c r="G63" s="67"/>
      <c r="H63" s="90">
        <f t="shared" si="0"/>
        <v>0</v>
      </c>
      <c r="I63" s="90">
        <f t="shared" si="1"/>
        <v>0</v>
      </c>
      <c r="J63" s="74"/>
      <c r="K63" s="67"/>
      <c r="L63" s="11"/>
      <c r="M63" s="67"/>
      <c r="N63" s="67"/>
    </row>
    <row r="64" spans="1:14" x14ac:dyDescent="0.25">
      <c r="A64" s="8">
        <v>62</v>
      </c>
      <c r="B64" s="66"/>
      <c r="C64" s="6"/>
      <c r="D64" s="6"/>
      <c r="E64" s="8"/>
      <c r="F64" s="8"/>
      <c r="G64" s="67"/>
      <c r="H64" s="90">
        <f t="shared" si="0"/>
        <v>0</v>
      </c>
      <c r="I64" s="90">
        <f t="shared" si="1"/>
        <v>0</v>
      </c>
      <c r="J64" s="74"/>
      <c r="K64" s="67"/>
      <c r="L64" s="11"/>
      <c r="M64" s="67"/>
      <c r="N64" s="67"/>
    </row>
    <row r="65" spans="1:14" x14ac:dyDescent="0.25">
      <c r="A65" s="8">
        <v>63</v>
      </c>
      <c r="B65" s="66"/>
      <c r="C65" s="6"/>
      <c r="D65" s="6"/>
      <c r="E65" s="8"/>
      <c r="F65" s="8"/>
      <c r="G65" s="67"/>
      <c r="H65" s="90">
        <f t="shared" si="0"/>
        <v>0</v>
      </c>
      <c r="I65" s="90">
        <f t="shared" si="1"/>
        <v>0</v>
      </c>
      <c r="J65" s="74"/>
      <c r="K65" s="67"/>
      <c r="L65" s="11"/>
      <c r="M65" s="67"/>
      <c r="N65" s="67"/>
    </row>
    <row r="66" spans="1:14" x14ac:dyDescent="0.25">
      <c r="A66" s="8">
        <v>64</v>
      </c>
      <c r="B66" s="66"/>
      <c r="C66" s="6"/>
      <c r="D66" s="6"/>
      <c r="E66" s="8"/>
      <c r="F66" s="8"/>
      <c r="G66" s="67"/>
      <c r="H66" s="90">
        <f t="shared" si="0"/>
        <v>0</v>
      </c>
      <c r="I66" s="90">
        <f t="shared" si="1"/>
        <v>0</v>
      </c>
      <c r="J66" s="74"/>
      <c r="K66" s="67"/>
      <c r="L66" s="11"/>
      <c r="M66" s="67"/>
      <c r="N66" s="67"/>
    </row>
    <row r="67" spans="1:14" x14ac:dyDescent="0.25">
      <c r="A67" s="8">
        <v>65</v>
      </c>
      <c r="B67" s="66"/>
      <c r="C67" s="6"/>
      <c r="D67" s="6"/>
      <c r="E67" s="8"/>
      <c r="F67" s="8"/>
      <c r="G67" s="67"/>
      <c r="H67" s="90">
        <f t="shared" si="0"/>
        <v>0</v>
      </c>
      <c r="I67" s="90">
        <f t="shared" si="1"/>
        <v>0</v>
      </c>
      <c r="J67" s="74"/>
      <c r="K67" s="67"/>
      <c r="L67" s="11"/>
      <c r="M67" s="67"/>
      <c r="N67" s="67"/>
    </row>
    <row r="68" spans="1:14" x14ac:dyDescent="0.25">
      <c r="A68" s="8">
        <v>66</v>
      </c>
      <c r="B68" s="66"/>
      <c r="C68" s="6"/>
      <c r="D68" s="6"/>
      <c r="E68" s="8"/>
      <c r="F68" s="8"/>
      <c r="G68" s="67"/>
      <c r="H68" s="90">
        <f t="shared" si="0"/>
        <v>0</v>
      </c>
      <c r="I68" s="90">
        <f t="shared" si="1"/>
        <v>0</v>
      </c>
      <c r="J68" s="74"/>
      <c r="K68" s="67"/>
      <c r="L68" s="11"/>
      <c r="M68" s="67"/>
      <c r="N68" s="67"/>
    </row>
    <row r="69" spans="1:14" x14ac:dyDescent="0.25">
      <c r="A69" s="8">
        <v>67</v>
      </c>
      <c r="B69" s="66"/>
      <c r="C69" s="6"/>
      <c r="D69" s="6"/>
      <c r="E69" s="8"/>
      <c r="F69" s="8"/>
      <c r="G69" s="67"/>
      <c r="H69" s="90">
        <f t="shared" si="0"/>
        <v>0</v>
      </c>
      <c r="I69" s="90">
        <f t="shared" si="1"/>
        <v>0</v>
      </c>
      <c r="J69" s="74"/>
      <c r="K69" s="67"/>
      <c r="L69" s="11"/>
      <c r="M69" s="67"/>
      <c r="N69" s="67"/>
    </row>
    <row r="70" spans="1:14" x14ac:dyDescent="0.25">
      <c r="A70" s="8">
        <v>68</v>
      </c>
      <c r="B70" s="66"/>
      <c r="C70" s="6"/>
      <c r="D70" s="6"/>
      <c r="E70" s="8"/>
      <c r="F70" s="8"/>
      <c r="G70" s="67"/>
      <c r="H70" s="90">
        <f t="shared" si="0"/>
        <v>0</v>
      </c>
      <c r="I70" s="90">
        <f t="shared" si="1"/>
        <v>0</v>
      </c>
      <c r="J70" s="74"/>
      <c r="K70" s="67"/>
      <c r="L70" s="11"/>
      <c r="M70" s="67"/>
      <c r="N70" s="67"/>
    </row>
    <row r="71" spans="1:14" x14ac:dyDescent="0.25">
      <c r="A71" s="8">
        <v>69</v>
      </c>
      <c r="B71" s="66"/>
      <c r="C71" s="6"/>
      <c r="D71" s="6"/>
      <c r="E71" s="8"/>
      <c r="F71" s="8"/>
      <c r="G71" s="67"/>
      <c r="H71" s="90">
        <f t="shared" si="0"/>
        <v>0</v>
      </c>
      <c r="I71" s="90">
        <f t="shared" si="1"/>
        <v>0</v>
      </c>
      <c r="J71" s="74"/>
      <c r="K71" s="67"/>
      <c r="L71" s="11"/>
      <c r="M71" s="67"/>
      <c r="N71" s="67"/>
    </row>
    <row r="72" spans="1:14" x14ac:dyDescent="0.25">
      <c r="A72" s="8">
        <v>70</v>
      </c>
      <c r="B72" s="66"/>
      <c r="C72" s="6"/>
      <c r="D72" s="6"/>
      <c r="E72" s="8"/>
      <c r="F72" s="8"/>
      <c r="G72" s="67"/>
      <c r="H72" s="90">
        <f t="shared" si="0"/>
        <v>0</v>
      </c>
      <c r="I72" s="90">
        <f t="shared" si="1"/>
        <v>0</v>
      </c>
      <c r="J72" s="74"/>
      <c r="K72" s="67"/>
      <c r="L72" s="11"/>
      <c r="M72" s="67"/>
      <c r="N72" s="67"/>
    </row>
    <row r="73" spans="1:14" x14ac:dyDescent="0.25">
      <c r="A73" s="8">
        <v>71</v>
      </c>
      <c r="B73" s="66"/>
      <c r="C73" s="6"/>
      <c r="D73" s="6"/>
      <c r="E73" s="8"/>
      <c r="F73" s="8"/>
      <c r="G73" s="67"/>
      <c r="H73" s="90">
        <f t="shared" si="0"/>
        <v>0</v>
      </c>
      <c r="I73" s="90">
        <f t="shared" si="1"/>
        <v>0</v>
      </c>
      <c r="J73" s="74"/>
      <c r="K73" s="67"/>
      <c r="L73" s="11"/>
      <c r="M73" s="67"/>
      <c r="N73" s="67"/>
    </row>
    <row r="74" spans="1:14" x14ac:dyDescent="0.25">
      <c r="A74" s="8">
        <v>72</v>
      </c>
      <c r="B74" s="66"/>
      <c r="C74" s="6"/>
      <c r="D74" s="6"/>
      <c r="E74" s="8"/>
      <c r="F74" s="8"/>
      <c r="G74" s="67"/>
      <c r="H74" s="90">
        <f t="shared" si="0"/>
        <v>0</v>
      </c>
      <c r="I74" s="90">
        <f t="shared" si="1"/>
        <v>0</v>
      </c>
      <c r="J74" s="74"/>
      <c r="K74" s="67"/>
      <c r="L74" s="11"/>
      <c r="M74" s="67"/>
      <c r="N74" s="67"/>
    </row>
    <row r="75" spans="1:14" x14ac:dyDescent="0.25">
      <c r="A75" s="8">
        <v>73</v>
      </c>
      <c r="B75" s="66"/>
      <c r="C75" s="6"/>
      <c r="D75" s="6"/>
      <c r="E75" s="8"/>
      <c r="F75" s="8"/>
      <c r="G75" s="67"/>
      <c r="H75" s="90">
        <f t="shared" si="0"/>
        <v>0</v>
      </c>
      <c r="I75" s="90">
        <f t="shared" si="1"/>
        <v>0</v>
      </c>
      <c r="J75" s="74"/>
      <c r="K75" s="67"/>
      <c r="L75" s="11"/>
      <c r="M75" s="67"/>
      <c r="N75" s="67"/>
    </row>
    <row r="76" spans="1:14" x14ac:dyDescent="0.25">
      <c r="A76" s="8">
        <v>74</v>
      </c>
      <c r="B76" s="66"/>
      <c r="C76" s="6"/>
      <c r="D76" s="6"/>
      <c r="E76" s="8"/>
      <c r="F76" s="8"/>
      <c r="G76" s="67"/>
      <c r="H76" s="90">
        <f t="shared" si="0"/>
        <v>0</v>
      </c>
      <c r="I76" s="90">
        <f t="shared" si="1"/>
        <v>0</v>
      </c>
      <c r="J76" s="74"/>
      <c r="K76" s="67"/>
      <c r="L76" s="11"/>
      <c r="M76" s="67"/>
      <c r="N76" s="67"/>
    </row>
    <row r="77" spans="1:14" x14ac:dyDescent="0.25">
      <c r="A77" s="8">
        <v>75</v>
      </c>
      <c r="B77" s="66"/>
      <c r="C77" s="6"/>
      <c r="D77" s="6"/>
      <c r="E77" s="8"/>
      <c r="F77" s="8"/>
      <c r="G77" s="67"/>
      <c r="H77" s="90">
        <f t="shared" si="0"/>
        <v>0</v>
      </c>
      <c r="I77" s="90">
        <f t="shared" si="1"/>
        <v>0</v>
      </c>
      <c r="J77" s="74"/>
      <c r="K77" s="67"/>
      <c r="L77" s="11"/>
      <c r="M77" s="67"/>
      <c r="N77" s="67"/>
    </row>
    <row r="78" spans="1:14" x14ac:dyDescent="0.25">
      <c r="A78" s="8">
        <v>76</v>
      </c>
      <c r="B78" s="66"/>
      <c r="C78" s="6"/>
      <c r="D78" s="6"/>
      <c r="E78" s="8"/>
      <c r="F78" s="8"/>
      <c r="G78" s="67"/>
      <c r="H78" s="90">
        <f t="shared" si="0"/>
        <v>0</v>
      </c>
      <c r="I78" s="90">
        <f t="shared" si="1"/>
        <v>0</v>
      </c>
      <c r="J78" s="74"/>
      <c r="K78" s="67"/>
      <c r="L78" s="11"/>
      <c r="M78" s="67"/>
      <c r="N78" s="67"/>
    </row>
    <row r="79" spans="1:14" x14ac:dyDescent="0.25">
      <c r="A79" s="8">
        <v>77</v>
      </c>
      <c r="B79" s="66"/>
      <c r="C79" s="6"/>
      <c r="D79" s="6"/>
      <c r="E79" s="8"/>
      <c r="F79" s="8"/>
      <c r="G79" s="67"/>
      <c r="H79" s="90">
        <f t="shared" si="0"/>
        <v>0</v>
      </c>
      <c r="I79" s="90">
        <f t="shared" si="1"/>
        <v>0</v>
      </c>
      <c r="J79" s="74"/>
      <c r="K79" s="67"/>
      <c r="L79" s="11"/>
      <c r="M79" s="67"/>
      <c r="N79" s="67"/>
    </row>
    <row r="80" spans="1:14" x14ac:dyDescent="0.25">
      <c r="A80" s="8">
        <v>78</v>
      </c>
      <c r="B80" s="66"/>
      <c r="C80" s="6"/>
      <c r="D80" s="6"/>
      <c r="E80" s="8"/>
      <c r="F80" s="8"/>
      <c r="G80" s="67"/>
      <c r="H80" s="90">
        <f t="shared" si="0"/>
        <v>0</v>
      </c>
      <c r="I80" s="90">
        <f t="shared" si="1"/>
        <v>0</v>
      </c>
      <c r="J80" s="74"/>
      <c r="K80" s="67"/>
      <c r="L80" s="11"/>
      <c r="M80" s="67"/>
      <c r="N80" s="67"/>
    </row>
    <row r="81" spans="1:14" x14ac:dyDescent="0.25">
      <c r="A81" s="8">
        <v>79</v>
      </c>
      <c r="B81" s="66"/>
      <c r="C81" s="6"/>
      <c r="D81" s="6"/>
      <c r="E81" s="8"/>
      <c r="F81" s="8"/>
      <c r="G81" s="67"/>
      <c r="H81" s="90">
        <f t="shared" si="0"/>
        <v>0</v>
      </c>
      <c r="I81" s="90">
        <f t="shared" si="1"/>
        <v>0</v>
      </c>
      <c r="J81" s="74"/>
      <c r="K81" s="67"/>
      <c r="L81" s="11"/>
      <c r="M81" s="67"/>
      <c r="N81" s="67"/>
    </row>
    <row r="82" spans="1:14" x14ac:dyDescent="0.25">
      <c r="A82" s="8">
        <v>80</v>
      </c>
      <c r="B82" s="66"/>
      <c r="C82" s="6"/>
      <c r="D82" s="6"/>
      <c r="E82" s="8"/>
      <c r="F82" s="8"/>
      <c r="G82" s="67"/>
      <c r="H82" s="90">
        <f t="shared" si="0"/>
        <v>0</v>
      </c>
      <c r="I82" s="90">
        <f t="shared" si="1"/>
        <v>0</v>
      </c>
      <c r="J82" s="74"/>
      <c r="K82" s="67"/>
      <c r="L82" s="11"/>
      <c r="M82" s="67"/>
      <c r="N82" s="67"/>
    </row>
    <row r="83" spans="1:14" x14ac:dyDescent="0.25">
      <c r="A83" s="8">
        <v>81</v>
      </c>
      <c r="B83" s="66"/>
      <c r="C83" s="6"/>
      <c r="D83" s="6"/>
      <c r="E83" s="8"/>
      <c r="F83" s="8"/>
      <c r="G83" s="67"/>
      <c r="H83" s="90">
        <f t="shared" si="0"/>
        <v>0</v>
      </c>
      <c r="I83" s="90">
        <f t="shared" si="1"/>
        <v>0</v>
      </c>
      <c r="J83" s="74"/>
      <c r="K83" s="67"/>
      <c r="L83" s="11"/>
      <c r="M83" s="67"/>
      <c r="N83" s="67"/>
    </row>
    <row r="84" spans="1:14" x14ac:dyDescent="0.25">
      <c r="A84" s="8">
        <v>82</v>
      </c>
      <c r="B84" s="66"/>
      <c r="C84" s="6"/>
      <c r="D84" s="6"/>
      <c r="E84" s="8"/>
      <c r="F84" s="8"/>
      <c r="G84" s="67"/>
      <c r="H84" s="90">
        <f t="shared" si="0"/>
        <v>0</v>
      </c>
      <c r="I84" s="90">
        <f t="shared" si="1"/>
        <v>0</v>
      </c>
      <c r="J84" s="74"/>
      <c r="K84" s="67"/>
      <c r="L84" s="11"/>
      <c r="M84" s="67"/>
      <c r="N84" s="67"/>
    </row>
    <row r="85" spans="1:14" x14ac:dyDescent="0.25">
      <c r="A85" s="8">
        <v>83</v>
      </c>
      <c r="B85" s="66"/>
      <c r="C85" s="6"/>
      <c r="D85" s="6"/>
      <c r="E85" s="8"/>
      <c r="F85" s="8"/>
      <c r="G85" s="67"/>
      <c r="H85" s="90">
        <f t="shared" si="0"/>
        <v>0</v>
      </c>
      <c r="I85" s="90">
        <f t="shared" si="1"/>
        <v>0</v>
      </c>
      <c r="J85" s="74"/>
      <c r="K85" s="67"/>
      <c r="L85" s="11"/>
      <c r="M85" s="67"/>
      <c r="N85" s="67"/>
    </row>
    <row r="86" spans="1:14" x14ac:dyDescent="0.25">
      <c r="A86" s="8">
        <v>84</v>
      </c>
      <c r="B86" s="66"/>
      <c r="C86" s="6"/>
      <c r="D86" s="6"/>
      <c r="E86" s="8"/>
      <c r="F86" s="8"/>
      <c r="G86" s="67"/>
      <c r="H86" s="90">
        <f t="shared" si="0"/>
        <v>0</v>
      </c>
      <c r="I86" s="90">
        <f t="shared" si="1"/>
        <v>0</v>
      </c>
      <c r="J86" s="74"/>
      <c r="K86" s="67"/>
      <c r="L86" s="11"/>
      <c r="M86" s="67"/>
      <c r="N86" s="67"/>
    </row>
    <row r="87" spans="1:14" x14ac:dyDescent="0.25">
      <c r="A87" s="8">
        <v>85</v>
      </c>
      <c r="B87" s="66"/>
      <c r="C87" s="6"/>
      <c r="D87" s="6"/>
      <c r="E87" s="8"/>
      <c r="F87" s="8"/>
      <c r="G87" s="67"/>
      <c r="H87" s="90">
        <f t="shared" si="0"/>
        <v>0</v>
      </c>
      <c r="I87" s="90">
        <f t="shared" si="1"/>
        <v>0</v>
      </c>
      <c r="J87" s="74"/>
      <c r="K87" s="67"/>
      <c r="L87" s="11"/>
      <c r="M87" s="67"/>
      <c r="N87" s="67"/>
    </row>
    <row r="88" spans="1:14" x14ac:dyDescent="0.25">
      <c r="A88" s="8">
        <v>86</v>
      </c>
      <c r="B88" s="66"/>
      <c r="C88" s="6"/>
      <c r="D88" s="6"/>
      <c r="E88" s="8"/>
      <c r="F88" s="8"/>
      <c r="G88" s="67"/>
      <c r="H88" s="69">
        <f t="shared" si="0"/>
        <v>0</v>
      </c>
      <c r="I88" s="69">
        <f t="shared" si="1"/>
        <v>0</v>
      </c>
      <c r="J88" s="74"/>
      <c r="K88" s="67"/>
      <c r="L88" s="11"/>
      <c r="M88" s="67"/>
      <c r="N88" s="67"/>
    </row>
    <row r="89" spans="1:14" x14ac:dyDescent="0.25">
      <c r="A89" s="8">
        <v>87</v>
      </c>
      <c r="B89" s="66"/>
      <c r="C89" s="6"/>
      <c r="D89" s="6"/>
      <c r="E89" s="8"/>
      <c r="F89" s="8"/>
      <c r="G89" s="67"/>
      <c r="H89" s="69">
        <f t="shared" si="0"/>
        <v>0</v>
      </c>
      <c r="I89" s="69">
        <f t="shared" si="1"/>
        <v>0</v>
      </c>
      <c r="J89" s="74"/>
      <c r="K89" s="67"/>
      <c r="L89" s="11"/>
      <c r="M89" s="67"/>
      <c r="N89" s="67"/>
    </row>
    <row r="90" spans="1:14" x14ac:dyDescent="0.25">
      <c r="A90" s="8">
        <v>88</v>
      </c>
      <c r="B90" s="66"/>
      <c r="C90" s="6"/>
      <c r="D90" s="6"/>
      <c r="E90" s="8"/>
      <c r="F90" s="8"/>
      <c r="G90" s="67"/>
      <c r="H90" s="69">
        <f t="shared" si="0"/>
        <v>0</v>
      </c>
      <c r="I90" s="69">
        <f t="shared" si="1"/>
        <v>0</v>
      </c>
      <c r="J90" s="74"/>
      <c r="K90" s="67"/>
      <c r="L90" s="11"/>
      <c r="M90" s="67"/>
      <c r="N90" s="67"/>
    </row>
    <row r="91" spans="1:14" x14ac:dyDescent="0.25">
      <c r="A91" s="8">
        <v>89</v>
      </c>
      <c r="B91" s="66"/>
      <c r="C91" s="6"/>
      <c r="D91" s="6"/>
      <c r="E91" s="8"/>
      <c r="F91" s="8"/>
      <c r="G91" s="67"/>
      <c r="H91" s="69">
        <f t="shared" si="0"/>
        <v>0</v>
      </c>
      <c r="I91" s="69">
        <f t="shared" si="1"/>
        <v>0</v>
      </c>
      <c r="J91" s="74"/>
      <c r="K91" s="67"/>
      <c r="L91" s="11"/>
      <c r="M91" s="67"/>
      <c r="N91" s="67"/>
    </row>
    <row r="92" spans="1:14" x14ac:dyDescent="0.25">
      <c r="A92" s="8">
        <v>90</v>
      </c>
      <c r="B92" s="66"/>
      <c r="C92" s="6"/>
      <c r="D92" s="6"/>
      <c r="E92" s="8"/>
      <c r="F92" s="8"/>
      <c r="G92" s="67"/>
      <c r="H92" s="69">
        <f t="shared" si="0"/>
        <v>0</v>
      </c>
      <c r="I92" s="69">
        <f t="shared" si="1"/>
        <v>0</v>
      </c>
      <c r="J92" s="74"/>
      <c r="K92" s="67"/>
      <c r="L92" s="11"/>
      <c r="M92" s="67"/>
      <c r="N92" s="67"/>
    </row>
    <row r="93" spans="1:14" x14ac:dyDescent="0.25">
      <c r="A93" s="8">
        <v>91</v>
      </c>
      <c r="B93" s="66"/>
      <c r="C93" s="6"/>
      <c r="D93" s="6"/>
      <c r="E93" s="8"/>
      <c r="F93" s="8"/>
      <c r="G93" s="67"/>
      <c r="H93" s="69">
        <f t="shared" si="0"/>
        <v>0</v>
      </c>
      <c r="I93" s="69">
        <f t="shared" si="1"/>
        <v>0</v>
      </c>
      <c r="J93" s="74"/>
      <c r="K93" s="67"/>
      <c r="L93" s="11"/>
      <c r="M93" s="67"/>
      <c r="N93" s="67"/>
    </row>
    <row r="94" spans="1:14" x14ac:dyDescent="0.25">
      <c r="A94" s="8">
        <v>92</v>
      </c>
      <c r="B94" s="66"/>
      <c r="C94" s="6"/>
      <c r="D94" s="6"/>
      <c r="E94" s="8"/>
      <c r="F94" s="8"/>
      <c r="G94" s="67"/>
      <c r="H94" s="69">
        <f t="shared" si="0"/>
        <v>0</v>
      </c>
      <c r="I94" s="69">
        <f t="shared" si="1"/>
        <v>0</v>
      </c>
      <c r="J94" s="74"/>
      <c r="K94" s="67"/>
      <c r="L94" s="11"/>
      <c r="M94" s="67"/>
      <c r="N94" s="67"/>
    </row>
    <row r="95" spans="1:14" x14ac:dyDescent="0.25">
      <c r="A95" s="8">
        <v>93</v>
      </c>
      <c r="B95" s="66"/>
      <c r="C95" s="6"/>
      <c r="D95" s="6"/>
      <c r="E95" s="8"/>
      <c r="F95" s="8"/>
      <c r="G95" s="67"/>
      <c r="H95" s="69">
        <f t="shared" si="0"/>
        <v>0</v>
      </c>
      <c r="I95" s="69">
        <f t="shared" si="1"/>
        <v>0</v>
      </c>
      <c r="J95" s="74"/>
      <c r="K95" s="67"/>
      <c r="L95" s="11"/>
      <c r="M95" s="67"/>
      <c r="N95" s="67"/>
    </row>
    <row r="96" spans="1:14" x14ac:dyDescent="0.25">
      <c r="A96" s="8">
        <v>94</v>
      </c>
      <c r="B96" s="66"/>
      <c r="C96" s="6"/>
      <c r="D96" s="6"/>
      <c r="E96" s="8"/>
      <c r="F96" s="8"/>
      <c r="G96" s="67"/>
      <c r="H96" s="69">
        <f t="shared" si="0"/>
        <v>0</v>
      </c>
      <c r="I96" s="69">
        <f t="shared" si="1"/>
        <v>0</v>
      </c>
      <c r="J96" s="74"/>
      <c r="K96" s="67"/>
      <c r="L96" s="11"/>
      <c r="M96" s="67"/>
      <c r="N96" s="67"/>
    </row>
    <row r="97" spans="1:14" x14ac:dyDescent="0.25">
      <c r="A97" s="8">
        <v>95</v>
      </c>
      <c r="B97" s="66"/>
      <c r="C97" s="6"/>
      <c r="D97" s="6"/>
      <c r="E97" s="8"/>
      <c r="F97" s="8"/>
      <c r="G97" s="67"/>
      <c r="H97" s="69">
        <f t="shared" si="0"/>
        <v>0</v>
      </c>
      <c r="I97" s="69">
        <f t="shared" si="1"/>
        <v>0</v>
      </c>
      <c r="J97" s="74"/>
      <c r="K97" s="67"/>
      <c r="L97" s="11"/>
      <c r="M97" s="67"/>
      <c r="N97" s="67"/>
    </row>
    <row r="98" spans="1:14" x14ac:dyDescent="0.25">
      <c r="A98" s="8">
        <v>96</v>
      </c>
      <c r="B98" s="66"/>
      <c r="C98" s="6"/>
      <c r="D98" s="6"/>
      <c r="E98" s="8"/>
      <c r="F98" s="8"/>
      <c r="G98" s="67"/>
      <c r="H98" s="69">
        <f>F98*G98</f>
        <v>0</v>
      </c>
      <c r="I98" s="69">
        <f t="shared" si="1"/>
        <v>0</v>
      </c>
      <c r="J98" s="74"/>
      <c r="K98" s="67"/>
      <c r="L98" s="11"/>
      <c r="M98" s="67"/>
      <c r="N98" s="67"/>
    </row>
    <row r="99" spans="1:14" x14ac:dyDescent="0.25">
      <c r="A99" s="8">
        <v>97</v>
      </c>
      <c r="B99" s="66"/>
      <c r="C99" s="6"/>
      <c r="D99" s="6"/>
      <c r="E99" s="8"/>
      <c r="F99" s="8"/>
      <c r="G99" s="67"/>
      <c r="H99" s="69">
        <f>F99*G99</f>
        <v>0</v>
      </c>
      <c r="I99" s="69">
        <f t="shared" si="1"/>
        <v>0</v>
      </c>
      <c r="J99" s="74"/>
      <c r="K99" s="67"/>
      <c r="L99" s="11"/>
      <c r="M99" s="67"/>
      <c r="N99" s="67"/>
    </row>
    <row r="100" spans="1:14" x14ac:dyDescent="0.25">
      <c r="A100" s="8">
        <v>98</v>
      </c>
      <c r="B100" s="66"/>
      <c r="C100" s="6"/>
      <c r="D100" s="6"/>
      <c r="E100" s="8"/>
      <c r="F100" s="8"/>
      <c r="G100" s="67"/>
      <c r="H100" s="69">
        <f>F100*G100</f>
        <v>0</v>
      </c>
      <c r="I100" s="69">
        <f t="shared" si="1"/>
        <v>0</v>
      </c>
      <c r="J100" s="74"/>
      <c r="K100" s="67"/>
      <c r="L100" s="11"/>
      <c r="M100" s="67"/>
      <c r="N100" s="67"/>
    </row>
    <row r="101" spans="1:14" x14ac:dyDescent="0.25">
      <c r="A101" s="8">
        <v>99</v>
      </c>
      <c r="B101" s="66"/>
      <c r="C101" s="6"/>
      <c r="D101" s="6"/>
      <c r="E101" s="8"/>
      <c r="F101" s="8"/>
      <c r="G101" s="67"/>
      <c r="H101" s="69">
        <f>F101*G101</f>
        <v>0</v>
      </c>
      <c r="I101" s="69">
        <f t="shared" si="1"/>
        <v>0</v>
      </c>
      <c r="J101" s="74"/>
      <c r="K101" s="67"/>
      <c r="L101" s="11"/>
      <c r="M101" s="67"/>
      <c r="N101" s="67"/>
    </row>
    <row r="102" spans="1:14" x14ac:dyDescent="0.25">
      <c r="A102" s="8">
        <v>100</v>
      </c>
      <c r="B102" s="66"/>
      <c r="C102" s="6"/>
      <c r="D102" s="6"/>
      <c r="E102" s="8"/>
      <c r="F102" s="8"/>
      <c r="G102" s="67"/>
      <c r="H102" s="69">
        <f>F102*G102</f>
        <v>0</v>
      </c>
      <c r="I102" s="69">
        <f t="shared" si="1"/>
        <v>0</v>
      </c>
      <c r="J102" s="74"/>
      <c r="K102" s="67"/>
      <c r="L102" s="11"/>
      <c r="M102" s="67"/>
      <c r="N102" s="67"/>
    </row>
    <row r="103" spans="1:14" x14ac:dyDescent="0.25">
      <c r="A103" s="91" t="s">
        <v>67</v>
      </c>
      <c r="B103" s="92"/>
      <c r="C103" s="92"/>
      <c r="D103" s="92"/>
      <c r="E103" s="92"/>
      <c r="F103" s="92"/>
      <c r="G103" s="93"/>
      <c r="H103" s="68">
        <f>SUM(H3:H102)</f>
        <v>0</v>
      </c>
      <c r="I103" s="73">
        <f t="shared" si="1"/>
        <v>0</v>
      </c>
      <c r="J103" s="75">
        <f>SUM(J3:J102)</f>
        <v>0</v>
      </c>
      <c r="K103" s="68">
        <f>SUM(K3:K102)</f>
        <v>0</v>
      </c>
      <c r="L103" s="66"/>
      <c r="M103" s="68">
        <f>SUM(M3:M102)</f>
        <v>0</v>
      </c>
      <c r="N103" s="68">
        <f>SUM(N3:N102)</f>
        <v>0</v>
      </c>
    </row>
  </sheetData>
  <protectedRanges>
    <protectedRange sqref="B3:N102" name="Zonă1"/>
  </protectedRanges>
  <dataConsolidate/>
  <mergeCells count="1">
    <mergeCell ref="A103:G103"/>
  </mergeCells>
  <phoneticPr fontId="0" type="noConversion"/>
  <dataValidations count="1">
    <dataValidation type="list" allowBlank="1" showInputMessage="1" showErrorMessage="1" sqref="B3:B102 Q3:Q15">
      <formula1>$Q$3:$Q$15</formula1>
    </dataValidation>
  </dataValidations>
  <printOptions horizontalCentered="1" verticalCentered="1"/>
  <pageMargins left="0.35433070866141736" right="0.27559055118110237" top="0.74803149606299213" bottom="0.74803149606299213" header="0.31496062992125984" footer="0.31496062992125984"/>
  <pageSetup paperSize="9" scale="64" orientation="landscape" r:id="rId1"/>
  <ignoredErrors>
    <ignoredError sqref="I10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A2" zoomScale="85" zoomScaleNormal="85" workbookViewId="0">
      <pane ySplit="2" topLeftCell="A4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8.85546875" style="3" customWidth="1"/>
    <col min="2" max="2" width="55.5703125" style="1" customWidth="1"/>
    <col min="3" max="3" width="17.140625" style="1" customWidth="1"/>
    <col min="4" max="4" width="15.7109375" style="1" customWidth="1"/>
    <col min="5" max="5" width="14.28515625" style="1" customWidth="1"/>
    <col min="6" max="6" width="13" style="1" customWidth="1"/>
    <col min="7" max="7" width="22.28515625" style="1" customWidth="1"/>
    <col min="8" max="8" width="22.42578125" style="1" customWidth="1"/>
    <col min="9" max="9" width="11.140625" style="1" customWidth="1"/>
    <col min="10" max="10" width="11" style="1" bestFit="1" customWidth="1"/>
    <col min="11" max="16384" width="9.140625" style="1"/>
  </cols>
  <sheetData>
    <row r="1" spans="1:9" ht="15.75" thickBot="1" x14ac:dyDescent="0.3"/>
    <row r="2" spans="1:9" ht="15" customHeight="1" thickTop="1" thickBot="1" x14ac:dyDescent="0.3">
      <c r="A2" s="2"/>
      <c r="G2" s="94" t="s">
        <v>23</v>
      </c>
      <c r="H2" s="95"/>
    </row>
    <row r="3" spans="1:9" ht="63.75" thickTop="1" x14ac:dyDescent="0.25">
      <c r="A3" s="26"/>
      <c r="B3" s="44" t="s">
        <v>65</v>
      </c>
      <c r="C3" s="44" t="s">
        <v>49</v>
      </c>
      <c r="D3" s="44" t="s">
        <v>50</v>
      </c>
      <c r="E3" s="44" t="s">
        <v>72</v>
      </c>
      <c r="F3" s="44" t="s">
        <v>22</v>
      </c>
      <c r="G3" s="44" t="s">
        <v>51</v>
      </c>
      <c r="H3" s="44" t="s">
        <v>69</v>
      </c>
      <c r="I3" s="45" t="s">
        <v>70</v>
      </c>
    </row>
    <row r="4" spans="1:9" ht="12" customHeight="1" x14ac:dyDescent="0.25">
      <c r="A4" s="27"/>
      <c r="B4" s="9"/>
      <c r="C4" s="9">
        <v>1</v>
      </c>
      <c r="D4" s="9">
        <v>2</v>
      </c>
      <c r="E4" s="9">
        <v>3</v>
      </c>
      <c r="F4" s="9">
        <v>4</v>
      </c>
      <c r="G4" s="9" t="s">
        <v>73</v>
      </c>
      <c r="H4" s="9" t="s">
        <v>74</v>
      </c>
      <c r="I4" s="80" t="s">
        <v>71</v>
      </c>
    </row>
    <row r="5" spans="1:9" x14ac:dyDescent="0.25">
      <c r="A5" s="50" t="s">
        <v>24</v>
      </c>
      <c r="B5" s="55" t="s">
        <v>25</v>
      </c>
      <c r="C5" s="60">
        <f>C6+C13</f>
        <v>0</v>
      </c>
      <c r="D5" s="60">
        <f>D6+D13</f>
        <v>0</v>
      </c>
      <c r="E5" s="60">
        <f>E6+E13</f>
        <v>0</v>
      </c>
      <c r="F5" s="61"/>
      <c r="G5" s="62">
        <f>G6+G13</f>
        <v>0</v>
      </c>
      <c r="H5" s="62">
        <f>H6+H13</f>
        <v>0</v>
      </c>
      <c r="I5" s="78">
        <f>I6+I13</f>
        <v>0</v>
      </c>
    </row>
    <row r="6" spans="1:9" x14ac:dyDescent="0.25">
      <c r="A6" s="46" t="s">
        <v>26</v>
      </c>
      <c r="B6" s="38" t="s">
        <v>27</v>
      </c>
      <c r="C6" s="39">
        <f>SUM(C7:C12)</f>
        <v>0</v>
      </c>
      <c r="D6" s="39">
        <f>SUM(D7:D12)</f>
        <v>0</v>
      </c>
      <c r="E6" s="39">
        <f>SUM(E7:E12)</f>
        <v>0</v>
      </c>
      <c r="F6" s="22"/>
      <c r="G6" s="39">
        <f>SUM(G7:G12)</f>
        <v>0</v>
      </c>
      <c r="H6" s="39">
        <f>SUM(H7:H12)</f>
        <v>0</v>
      </c>
      <c r="I6" s="47">
        <f>SUM(I7:I12)</f>
        <v>0</v>
      </c>
    </row>
    <row r="7" spans="1:9" x14ac:dyDescent="0.25">
      <c r="A7" s="48" t="s">
        <v>14</v>
      </c>
      <c r="B7" s="40" t="s">
        <v>28</v>
      </c>
      <c r="C7" s="41">
        <f>SUMIF(Deviz!$B$3:$B$102,A7,Deviz!$H$3:$H$102)</f>
        <v>0</v>
      </c>
      <c r="D7" s="41">
        <f>SUMIF(Deviz!$B$3:$B$102,A7,Deviz!$J$3:$J$102)</f>
        <v>0</v>
      </c>
      <c r="E7" s="41">
        <f t="shared" ref="E7:E12" si="0">(C7-D7)</f>
        <v>0</v>
      </c>
      <c r="F7" s="22" t="str">
        <f>IF(D7&lt;&gt;0,VLOOKUP(A7,Deviz!$B$3:$L$102,11,"False")," - ")</f>
        <v xml:space="preserve"> - </v>
      </c>
      <c r="G7" s="41" t="str">
        <f>IF(D7&lt;&gt;0,ROUND(D7*F7,2)," - ")</f>
        <v xml:space="preserve"> - </v>
      </c>
      <c r="H7" s="41" t="str">
        <f>IF(D7&lt;&gt;0,(D7-G7)," - ")</f>
        <v xml:space="preserve"> - </v>
      </c>
      <c r="I7" s="49">
        <f>C7*0.24</f>
        <v>0</v>
      </c>
    </row>
    <row r="8" spans="1:9" x14ac:dyDescent="0.25">
      <c r="A8" s="48" t="s">
        <v>15</v>
      </c>
      <c r="B8" s="40" t="s">
        <v>29</v>
      </c>
      <c r="C8" s="41">
        <f>SUMIF(Deviz!$B$3:$B$102,A8,Deviz!$H$3:$H$102)</f>
        <v>0</v>
      </c>
      <c r="D8" s="63"/>
      <c r="E8" s="41">
        <f t="shared" si="0"/>
        <v>0</v>
      </c>
      <c r="F8" s="23"/>
      <c r="G8" s="81"/>
      <c r="H8" s="13"/>
      <c r="I8" s="49">
        <f t="shared" ref="I8:I21" si="1">C8*0.24</f>
        <v>0</v>
      </c>
    </row>
    <row r="9" spans="1:9" x14ac:dyDescent="0.25">
      <c r="A9" s="48" t="s">
        <v>16</v>
      </c>
      <c r="B9" s="40" t="s">
        <v>30</v>
      </c>
      <c r="C9" s="41">
        <f>SUMIF(Deviz!$B$3:$B$102,A9,Deviz!$H$3:$H$102)</f>
        <v>0</v>
      </c>
      <c r="D9" s="64"/>
      <c r="E9" s="41">
        <f t="shared" si="0"/>
        <v>0</v>
      </c>
      <c r="F9" s="24"/>
      <c r="G9" s="82"/>
      <c r="H9" s="14"/>
      <c r="I9" s="49">
        <f t="shared" si="1"/>
        <v>0</v>
      </c>
    </row>
    <row r="10" spans="1:9" x14ac:dyDescent="0.25">
      <c r="A10" s="48" t="s">
        <v>17</v>
      </c>
      <c r="B10" s="40" t="s">
        <v>66</v>
      </c>
      <c r="C10" s="41">
        <f>SUMIF(Deviz!$B$3:$B$102,A10,Deviz!$H$3:$H$102)</f>
        <v>0</v>
      </c>
      <c r="D10" s="65"/>
      <c r="E10" s="41">
        <f t="shared" si="0"/>
        <v>0</v>
      </c>
      <c r="F10" s="25"/>
      <c r="G10" s="83"/>
      <c r="H10" s="15"/>
      <c r="I10" s="49">
        <f t="shared" si="1"/>
        <v>0</v>
      </c>
    </row>
    <row r="11" spans="1:9" ht="38.25" x14ac:dyDescent="0.25">
      <c r="A11" s="48" t="s">
        <v>18</v>
      </c>
      <c r="B11" s="40" t="s">
        <v>31</v>
      </c>
      <c r="C11" s="41">
        <f>SUMIF(Deviz!$B$3:$B$102,A11,Deviz!$H$3:$H$102)</f>
        <v>0</v>
      </c>
      <c r="D11" s="41">
        <f>SUMIF(Deviz!$B$3:$B$102,A11,Deviz!$J$3:$J$102)</f>
        <v>0</v>
      </c>
      <c r="E11" s="41">
        <f t="shared" si="0"/>
        <v>0</v>
      </c>
      <c r="F11" s="22" t="str">
        <f>IF(D11&lt;&gt;0,VLOOKUP(A11,Deviz!$B$3:$L$102,11,"False")," - ")</f>
        <v xml:space="preserve"> - </v>
      </c>
      <c r="G11" s="41" t="str">
        <f>IF(D11&lt;&gt;0,ROUND(D11*F11,2)," - ")</f>
        <v xml:space="preserve"> - </v>
      </c>
      <c r="H11" s="41" t="str">
        <f>IF(D11&lt;&gt;0,(D11-G11)," - ")</f>
        <v xml:space="preserve"> - </v>
      </c>
      <c r="I11" s="49">
        <f t="shared" si="1"/>
        <v>0</v>
      </c>
    </row>
    <row r="12" spans="1:9" x14ac:dyDescent="0.25">
      <c r="A12" s="48" t="s">
        <v>19</v>
      </c>
      <c r="B12" s="40" t="s">
        <v>32</v>
      </c>
      <c r="C12" s="41">
        <f>SUMIF(Deviz!$B$3:$B$102,A12,Deviz!$H$3:$H$102)</f>
        <v>0</v>
      </c>
      <c r="D12" s="43"/>
      <c r="E12" s="41">
        <f t="shared" si="0"/>
        <v>0</v>
      </c>
      <c r="F12" s="42"/>
      <c r="G12" s="12"/>
      <c r="H12" s="12"/>
      <c r="I12" s="49">
        <f t="shared" si="1"/>
        <v>0</v>
      </c>
    </row>
    <row r="13" spans="1:9" ht="47.25" customHeight="1" x14ac:dyDescent="0.25">
      <c r="A13" s="46" t="s">
        <v>33</v>
      </c>
      <c r="B13" s="38" t="s">
        <v>34</v>
      </c>
      <c r="C13" s="39">
        <f>SUM(C14:C15)</f>
        <v>0</v>
      </c>
      <c r="D13" s="39">
        <f>SUM(D14:D15)</f>
        <v>0</v>
      </c>
      <c r="E13" s="39">
        <f>SUM(E14:E15)</f>
        <v>0</v>
      </c>
      <c r="F13" s="22"/>
      <c r="G13" s="41">
        <f>SUM(G14:G15)</f>
        <v>0</v>
      </c>
      <c r="H13" s="41">
        <f>SUM(H14:H15)</f>
        <v>0</v>
      </c>
      <c r="I13" s="47">
        <f>SUM(I14:I15)</f>
        <v>0</v>
      </c>
    </row>
    <row r="14" spans="1:9" ht="18.75" customHeight="1" x14ac:dyDescent="0.25">
      <c r="A14" s="48" t="s">
        <v>20</v>
      </c>
      <c r="B14" s="40" t="s">
        <v>35</v>
      </c>
      <c r="C14" s="41">
        <f>SUMIF(Deviz!$B$3:$B$102,A14,Deviz!$H$3:$H$102)</f>
        <v>0</v>
      </c>
      <c r="D14" s="41">
        <f>SUMIF(Deviz!$B$3:$B$102,A14,Deviz!$J$3:$J$102)</f>
        <v>0</v>
      </c>
      <c r="E14" s="41">
        <f>(C14-D14)</f>
        <v>0</v>
      </c>
      <c r="F14" s="22" t="str">
        <f>IF(D14&lt;&gt;0,VLOOKUP(A14,Deviz!$B$3:$L$102,11,"False")," - ")</f>
        <v xml:space="preserve"> - </v>
      </c>
      <c r="G14" s="41" t="str">
        <f>IF(D14&lt;&gt;0,ROUND(D14*F14,2)," - ")</f>
        <v xml:space="preserve"> - </v>
      </c>
      <c r="H14" s="41" t="str">
        <f>IF(D14&lt;&gt;0,(D14-G14)," - ")</f>
        <v xml:space="preserve"> - </v>
      </c>
      <c r="I14" s="49">
        <f t="shared" si="1"/>
        <v>0</v>
      </c>
    </row>
    <row r="15" spans="1:9" ht="41.25" customHeight="1" x14ac:dyDescent="0.25">
      <c r="A15" s="48" t="s">
        <v>21</v>
      </c>
      <c r="B15" s="40" t="s">
        <v>36</v>
      </c>
      <c r="C15" s="41">
        <f>SUMIF(Deviz!$B$3:$B$102,A15,Deviz!$H$3:$H$102)</f>
        <v>0</v>
      </c>
      <c r="D15" s="41">
        <f>SUMIF(Deviz!$B$3:$B$102,A15,Deviz!$J$3:$J$102)</f>
        <v>0</v>
      </c>
      <c r="E15" s="41">
        <f>(C15-D15)</f>
        <v>0</v>
      </c>
      <c r="F15" s="22" t="str">
        <f>IF(D15&lt;&gt;0,VLOOKUP(A15,Deviz!$B$3:$L$102,11,"False")," - ")</f>
        <v xml:space="preserve"> - </v>
      </c>
      <c r="G15" s="41" t="str">
        <f>IF(D15&lt;&gt;0,ROUND(D15*F15,2)," - ")</f>
        <v xml:space="preserve"> - </v>
      </c>
      <c r="H15" s="41" t="str">
        <f>IF(D15&lt;&gt;0,(D15-G15)," - ")</f>
        <v xml:space="preserve"> - </v>
      </c>
      <c r="I15" s="49">
        <f t="shared" si="1"/>
        <v>0</v>
      </c>
    </row>
    <row r="16" spans="1:9" ht="25.5" x14ac:dyDescent="0.25">
      <c r="A16" s="50" t="s">
        <v>37</v>
      </c>
      <c r="B16" s="51" t="s">
        <v>38</v>
      </c>
      <c r="C16" s="52">
        <f>SUM(C17:C21)</f>
        <v>0</v>
      </c>
      <c r="D16" s="52">
        <f>SUM(D17:D21)</f>
        <v>0</v>
      </c>
      <c r="E16" s="52">
        <f>SUM(E17:E21)</f>
        <v>0</v>
      </c>
      <c r="F16" s="53"/>
      <c r="G16" s="54">
        <f>SUM(G17:G21)</f>
        <v>0</v>
      </c>
      <c r="H16" s="54">
        <f>SUM(H17:H21)</f>
        <v>0</v>
      </c>
      <c r="I16" s="79">
        <f>SUM(I17:I21)</f>
        <v>0</v>
      </c>
    </row>
    <row r="17" spans="1:9" ht="38.25" x14ac:dyDescent="0.25">
      <c r="A17" s="46" t="s">
        <v>39</v>
      </c>
      <c r="B17" s="40" t="s">
        <v>40</v>
      </c>
      <c r="C17" s="41">
        <f>SUMIF(Deviz!$B$3:$B$102,A17,Deviz!$H$3:$H$102)</f>
        <v>0</v>
      </c>
      <c r="D17" s="41">
        <f>SUMIF(Deviz!$B$3:$B$102,A17,Deviz!$J$3:$J$102)</f>
        <v>0</v>
      </c>
      <c r="E17" s="41">
        <f>(C17-D17)</f>
        <v>0</v>
      </c>
      <c r="F17" s="22" t="s">
        <v>76</v>
      </c>
      <c r="G17" s="41" t="str">
        <f>IF(D17&lt;&gt;0,ROUND(D17*F17,2)," - ")</f>
        <v xml:space="preserve"> - </v>
      </c>
      <c r="H17" s="41" t="str">
        <f>IF(D17&lt;&gt;0,(D17-G17)," - ")</f>
        <v xml:space="preserve"> - </v>
      </c>
      <c r="I17" s="49">
        <f t="shared" si="1"/>
        <v>0</v>
      </c>
    </row>
    <row r="18" spans="1:9" x14ac:dyDescent="0.25">
      <c r="A18" s="46" t="s">
        <v>41</v>
      </c>
      <c r="B18" s="40" t="s">
        <v>42</v>
      </c>
      <c r="C18" s="41">
        <f>SUMIF(Deviz!$B$3:$B$102,A18,Deviz!$H$3:$H$102)</f>
        <v>0</v>
      </c>
      <c r="D18" s="41">
        <f>SUMIF(Deviz!$B$3:$B$102,A18,Deviz!$J$3:$J$102)</f>
        <v>0</v>
      </c>
      <c r="E18" s="41">
        <f>(C18-D18)</f>
        <v>0</v>
      </c>
      <c r="F18" s="22" t="str">
        <f>IF(D18&lt;&gt;0,VLOOKUP(A18,Deviz!$B$3:$L$102,11,"False")," - ")</f>
        <v xml:space="preserve"> - </v>
      </c>
      <c r="G18" s="41" t="str">
        <f>IF(D18&lt;&gt;0,ROUND(D18*F18,2)," - ")</f>
        <v xml:space="preserve"> - </v>
      </c>
      <c r="H18" s="41" t="str">
        <f>IF(D18&lt;&gt;0,(D18-G18)," - ")</f>
        <v xml:space="preserve"> - </v>
      </c>
      <c r="I18" s="49">
        <f t="shared" si="1"/>
        <v>0</v>
      </c>
    </row>
    <row r="19" spans="1:9" ht="37.5" customHeight="1" x14ac:dyDescent="0.25">
      <c r="A19" s="46" t="s">
        <v>43</v>
      </c>
      <c r="B19" s="40" t="s">
        <v>44</v>
      </c>
      <c r="C19" s="41">
        <f>SUMIF(Deviz!$B$3:$B$102,A19,Deviz!$H$3:$H$102)</f>
        <v>0</v>
      </c>
      <c r="D19" s="63"/>
      <c r="E19" s="41">
        <f>(C19-D19)</f>
        <v>0</v>
      </c>
      <c r="F19" s="17"/>
      <c r="G19" s="84"/>
      <c r="H19" s="18"/>
      <c r="I19" s="49">
        <f t="shared" si="1"/>
        <v>0</v>
      </c>
    </row>
    <row r="20" spans="1:9" x14ac:dyDescent="0.25">
      <c r="A20" s="46" t="s">
        <v>45</v>
      </c>
      <c r="B20" s="40" t="s">
        <v>46</v>
      </c>
      <c r="C20" s="41">
        <f>SUMIF(Deviz!$B$3:$B$102,A20,Deviz!$H$3:$H$102)</f>
        <v>0</v>
      </c>
      <c r="D20" s="64"/>
      <c r="E20" s="41">
        <f>(C20-D20)</f>
        <v>0</v>
      </c>
      <c r="F20" s="19"/>
      <c r="G20" s="85"/>
      <c r="H20" s="20"/>
      <c r="I20" s="49">
        <f t="shared" si="1"/>
        <v>0</v>
      </c>
    </row>
    <row r="21" spans="1:9" x14ac:dyDescent="0.25">
      <c r="A21" s="46" t="s">
        <v>47</v>
      </c>
      <c r="B21" s="40" t="s">
        <v>48</v>
      </c>
      <c r="C21" s="41">
        <f>SUMIF(Deviz!$B$3:$B$102,A21,Deviz!$H$3:$H$102)</f>
        <v>0</v>
      </c>
      <c r="D21" s="65"/>
      <c r="E21" s="41">
        <f>(C21-D21)</f>
        <v>0</v>
      </c>
      <c r="F21" s="21"/>
      <c r="G21" s="86"/>
      <c r="H21" s="16"/>
      <c r="I21" s="49">
        <f t="shared" si="1"/>
        <v>0</v>
      </c>
    </row>
    <row r="22" spans="1:9" ht="15.75" thickBot="1" x14ac:dyDescent="0.3">
      <c r="A22" s="56"/>
      <c r="B22" s="57" t="s">
        <v>52</v>
      </c>
      <c r="C22" s="58">
        <f>C5+C16</f>
        <v>0</v>
      </c>
      <c r="D22" s="58">
        <f>D5+D16</f>
        <v>0</v>
      </c>
      <c r="E22" s="58">
        <f>E5+E16</f>
        <v>0</v>
      </c>
      <c r="F22" s="58"/>
      <c r="G22" s="58">
        <f>G5+G16</f>
        <v>0</v>
      </c>
      <c r="H22" s="58">
        <f>H5+H16</f>
        <v>0</v>
      </c>
      <c r="I22" s="59">
        <f>I5+I16</f>
        <v>0</v>
      </c>
    </row>
    <row r="23" spans="1:9" ht="15.75" thickTop="1" x14ac:dyDescent="0.25">
      <c r="B23" s="70" t="s">
        <v>68</v>
      </c>
      <c r="C23" s="72" t="str">
        <f>IF(C22=Deviz!H103, "Ok", "Eroare")</f>
        <v>Ok</v>
      </c>
      <c r="D23" s="72" t="str">
        <f>IF(D22=Deviz!J103,"Ok","Eroare")</f>
        <v>Ok</v>
      </c>
      <c r="E23" s="71"/>
      <c r="F23" s="71"/>
      <c r="G23" s="96" t="str">
        <f>IF((G22+H22)=D22,"Ok","Eroare")</f>
        <v>Ok</v>
      </c>
      <c r="H23" s="96"/>
      <c r="I23" s="72" t="str">
        <f>IF(I22=Deviz!I103,"Ok","Eroare")</f>
        <v>Ok</v>
      </c>
    </row>
  </sheetData>
  <sheetProtection password="D36C" sheet="1" objects="1" scenarios="1"/>
  <dataConsolidate/>
  <mergeCells count="2">
    <mergeCell ref="G2:H2"/>
    <mergeCell ref="G23:H23"/>
  </mergeCells>
  <phoneticPr fontId="0" type="noConversion"/>
  <dataValidations xWindow="1224" yWindow="269" count="2">
    <dataValidation allowBlank="1" showInputMessage="1" showErrorMessage="1" prompt="Valoarea cheltuielilor cu investitia (C5) trebuie sa fie cel putin 85% din totalul cheltuielilor eligibile (C36)" sqref="C5:E5 I5"/>
    <dataValidation type="decimal" operator="lessThanOrEqual" allowBlank="1" showInputMessage="1" showErrorMessage="1" errorTitle="Valoare inacceptabila" error="Rata de cofinantare de maxim 98% sau 100% , in functie de tipul de beneficiar, se aplica unitar tuturor cheltuielilor eligibile" prompt="Rata de cofinantare de maxim 98% sau 100% , in functie de tipul de beneficiar, se aplica unitar tuturor cheltuielilor eligibile" sqref="F5">
      <formula1>1</formula1>
    </dataValidation>
  </dataValidations>
  <printOptions horizontalCentered="1" verticalCentered="1"/>
  <pageMargins left="0.19685039370078741" right="0.15748031496062992" top="0.74803149606299213" bottom="0.23622047244094491" header="0.31496062992125984" footer="0.31496062992125984"/>
  <pageSetup paperSize="9" scale="80" orientation="landscape" r:id="rId1"/>
  <ignoredErrors>
    <ignoredError sqref="C13 C16:H16 E13 H13:I1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view="pageLayout" zoomScaleNormal="85" workbookViewId="0">
      <selection activeCell="E5" sqref="E5"/>
    </sheetView>
  </sheetViews>
  <sheetFormatPr defaultRowHeight="15" x14ac:dyDescent="0.25"/>
  <cols>
    <col min="1" max="2" width="2.7109375" customWidth="1"/>
    <col min="4" max="4" width="46.42578125" customWidth="1"/>
    <col min="5" max="5" width="26.7109375" customWidth="1"/>
    <col min="6" max="6" width="24.28515625" customWidth="1"/>
    <col min="7" max="7" width="2.7109375" customWidth="1"/>
    <col min="8" max="8" width="2.85546875" customWidth="1"/>
  </cols>
  <sheetData>
    <row r="1" spans="1:8" ht="12" customHeight="1" x14ac:dyDescent="0.25">
      <c r="A1" s="37"/>
      <c r="B1" s="37"/>
      <c r="C1" s="37"/>
      <c r="D1" s="37"/>
      <c r="E1" s="37"/>
      <c r="F1" s="37"/>
      <c r="G1" s="37"/>
      <c r="H1" s="37"/>
    </row>
    <row r="2" spans="1:8" ht="15.75" thickBot="1" x14ac:dyDescent="0.3">
      <c r="A2" s="37"/>
      <c r="H2" s="37"/>
    </row>
    <row r="3" spans="1:8" ht="31.5" x14ac:dyDescent="0.25">
      <c r="A3" s="37"/>
      <c r="C3" s="30" t="s">
        <v>0</v>
      </c>
      <c r="D3" s="31" t="s">
        <v>53</v>
      </c>
      <c r="E3" s="31" t="s">
        <v>75</v>
      </c>
      <c r="F3" s="32" t="s">
        <v>54</v>
      </c>
      <c r="H3" s="37"/>
    </row>
    <row r="4" spans="1:8" ht="15.75" x14ac:dyDescent="0.25">
      <c r="A4" s="37"/>
      <c r="C4" s="33" t="s">
        <v>55</v>
      </c>
      <c r="D4" s="28" t="s">
        <v>56</v>
      </c>
      <c r="E4" s="76">
        <f>'Tab.4,1'!C22+Deviz!I103</f>
        <v>0</v>
      </c>
      <c r="F4" s="77">
        <f>'Tab.4,1'!D22</f>
        <v>0</v>
      </c>
      <c r="H4" s="37"/>
    </row>
    <row r="5" spans="1:8" ht="15.75" x14ac:dyDescent="0.25">
      <c r="A5" s="37"/>
      <c r="C5" s="33" t="s">
        <v>57</v>
      </c>
      <c r="D5" s="28" t="s">
        <v>58</v>
      </c>
      <c r="E5" s="76">
        <f>'Tab.4,1'!E22+'Tab.4,1'!I22+'Tab.4,1'!H22</f>
        <v>0</v>
      </c>
      <c r="F5" s="77">
        <f>'Tab.4,1'!H22</f>
        <v>0</v>
      </c>
      <c r="H5" s="37"/>
    </row>
    <row r="6" spans="1:8" ht="15.75" x14ac:dyDescent="0.25">
      <c r="A6" s="37"/>
      <c r="C6" s="34" t="s">
        <v>39</v>
      </c>
      <c r="D6" s="29" t="s">
        <v>59</v>
      </c>
      <c r="E6" s="76">
        <v>0</v>
      </c>
      <c r="F6" s="77">
        <v>0</v>
      </c>
      <c r="H6" s="37"/>
    </row>
    <row r="7" spans="1:8" ht="15.75" x14ac:dyDescent="0.25">
      <c r="A7" s="37"/>
      <c r="C7" s="34" t="s">
        <v>41</v>
      </c>
      <c r="D7" s="29" t="s">
        <v>60</v>
      </c>
      <c r="E7" s="76">
        <v>0</v>
      </c>
      <c r="F7" s="77">
        <v>0</v>
      </c>
      <c r="H7" s="37"/>
    </row>
    <row r="8" spans="1:8" ht="29.25" thickBot="1" x14ac:dyDescent="0.3">
      <c r="A8" s="37"/>
      <c r="C8" s="35" t="s">
        <v>61</v>
      </c>
      <c r="D8" s="36" t="s">
        <v>62</v>
      </c>
      <c r="E8" s="97">
        <f>'Tab.4,1'!G22</f>
        <v>0</v>
      </c>
      <c r="F8" s="98"/>
      <c r="H8" s="37"/>
    </row>
    <row r="9" spans="1:8" x14ac:dyDescent="0.25">
      <c r="A9" s="37"/>
      <c r="H9" s="37"/>
    </row>
    <row r="10" spans="1:8" x14ac:dyDescent="0.25">
      <c r="A10" s="37"/>
      <c r="B10" s="37"/>
      <c r="C10" s="37"/>
      <c r="D10" s="37"/>
      <c r="E10" s="37"/>
      <c r="F10" s="37"/>
      <c r="G10" s="37"/>
      <c r="H10" s="37"/>
    </row>
  </sheetData>
  <sheetProtection password="D36C" sheet="1" objects="1" scenarios="1"/>
  <protectedRanges>
    <protectedRange sqref="E6:F7" name="Zonă1"/>
  </protectedRanges>
  <mergeCells count="1">
    <mergeCell ref="E8:F8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&amp;CAnexa 1C1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2</vt:i4>
      </vt:variant>
    </vt:vector>
  </HeadingPairs>
  <TitlesOfParts>
    <vt:vector size="5" baseType="lpstr">
      <vt:lpstr>Deviz</vt:lpstr>
      <vt:lpstr>Tab.4,1</vt:lpstr>
      <vt:lpstr>Foaie2</vt:lpstr>
      <vt:lpstr>Categoria_de_cheltuieli</vt:lpstr>
      <vt:lpstr>I.1.1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2014-10-23T10:04:16Z</cp:lastPrinted>
  <dcterms:created xsi:type="dcterms:W3CDTF">2014-09-01T11:59:35Z</dcterms:created>
  <dcterms:modified xsi:type="dcterms:W3CDTF">2014-10-30T14:05:29Z</dcterms:modified>
</cp:coreProperties>
</file>