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Burlacel Catalina\Desktop\"/>
    </mc:Choice>
  </mc:AlternateContent>
  <xr:revisionPtr revIDLastSave="0" documentId="13_ncr:1_{4EB54755-5327-437B-9010-32170D7C3BA4}" xr6:coauthVersionLast="47" xr6:coauthVersionMax="47" xr10:uidLastSave="{00000000-0000-0000-0000-000000000000}"/>
  <bookViews>
    <workbookView xWindow="-108" yWindow="-108" windowWidth="23256" windowHeight="12576" activeTab="12" xr2:uid="{00000000-000D-0000-FFFF-FFFF00000000}"/>
  </bookViews>
  <sheets>
    <sheet name="MS" sheetId="1" r:id="rId1"/>
    <sheet name="MDLPA" sheetId="2" r:id="rId2"/>
    <sheet name="MMSS" sheetId="3" r:id="rId3"/>
    <sheet name="MFTES" sheetId="14" r:id="rId4"/>
    <sheet name="MMAP" sheetId="6" r:id="rId5"/>
    <sheet name="MIPE " sheetId="7" r:id="rId6"/>
    <sheet name="MENERGIE " sheetId="8" r:id="rId7"/>
    <sheet name="MCULTURII" sheetId="15" r:id="rId8"/>
    <sheet name="MCID " sheetId="10" r:id="rId9"/>
    <sheet name="MAI" sheetId="12" r:id="rId10"/>
    <sheet name="MEAT" sheetId="16" r:id="rId11"/>
    <sheet name="MEDU" sheetId="5" r:id="rId12"/>
    <sheet name="MJ" sheetId="17" r:id="rId13"/>
  </sheets>
  <definedNames>
    <definedName name="_xlnm._FilterDatabase" localSheetId="1" hidden="1">MDLPA!$A$4:$T$52</definedName>
    <definedName name="_xlnm._FilterDatabase" localSheetId="11" hidden="1">MEDU!$A$5:$N$93</definedName>
    <definedName name="_xlnm._FilterDatabase" localSheetId="5" hidden="1">'MIPE '!$A$5:$N$67</definedName>
    <definedName name="_xlnm._FilterDatabase" localSheetId="4" hidden="1">MMAP!$A$4:$N$72</definedName>
    <definedName name="_xlnm.Print_Area" localSheetId="9">MAI!$A$1:$N$12</definedName>
    <definedName name="_xlnm.Print_Area" localSheetId="8">'MCID '!$A$2:$N$77</definedName>
    <definedName name="_xlnm.Print_Area" localSheetId="7">MCULTURII!$A$2:$N$18</definedName>
    <definedName name="_xlnm.Print_Area" localSheetId="1">MDLPA!$A$2:$N$53</definedName>
    <definedName name="_xlnm.Print_Area" localSheetId="10">MEAT!$A$2:$N$12</definedName>
    <definedName name="_xlnm.Print_Area" localSheetId="11">MEDU!$A$2:$N$93</definedName>
    <definedName name="_xlnm.Print_Area" localSheetId="6">'MENERGIE '!$A$1:$N$44</definedName>
    <definedName name="_xlnm.Print_Area" localSheetId="3">MFTES!$A$2:$N$12</definedName>
    <definedName name="_xlnm.Print_Area" localSheetId="5">'MIPE '!$A$2:$N$65</definedName>
    <definedName name="_xlnm.Print_Area" localSheetId="12">MJ!$A$1:$N$9</definedName>
    <definedName name="_xlnm.Print_Area" localSheetId="4">MMAP!$A$2:$N$72</definedName>
    <definedName name="_xlnm.Print_Area" localSheetId="2">MMSS!$A$2:$N$33</definedName>
    <definedName name="_xlnm.Print_Area" localSheetId="0">MS!$A$2:$N$55</definedName>
    <definedName name="Z_0B40318F_72FC_417D_A558_36C1D8989569_.wvu.PrintArea" localSheetId="1" hidden="1">MDLPA!$A$2:$N$51</definedName>
    <definedName name="Z_232CA01B_129C_44B7_8ACE_E1D49BBB54DF_.wvu.PrintArea" localSheetId="2" hidden="1">MMSS!$A$1:$N$31</definedName>
    <definedName name="Z_232CA01B_129C_44B7_8ACE_E1D49BBB54DF_.wvu.Rows" localSheetId="2" hidden="1">MMSS!#REF!</definedName>
    <definedName name="Z_2A353B32_6E33_448C_82D3_373FC8C0F1D5_.wvu.PrintArea" localSheetId="1" hidden="1">MDLPA!$A$2:$N$51</definedName>
    <definedName name="Z_2A353B32_6E33_448C_82D3_373FC8C0F1D5_.wvu.Rows" localSheetId="1" hidden="1">MDLPA!#REF!,MDLPA!#REF!,MDLPA!$32:$32</definedName>
    <definedName name="Z_6EB1A63F_3A96_4878_B69A_9C776B4A4EB3_.wvu.PrintArea" localSheetId="1" hidden="1">MDLPA!$A$2:$N$51</definedName>
    <definedName name="Z_9C6B496D_AE7C_48F4_BB68_744F194372CF_.wvu.PrintArea" localSheetId="8" hidden="1">'MCID '!$A$1:$N$76</definedName>
    <definedName name="Z_DD2D08A0_B6ED_4EBB_A481_7E53CC8661E8_.wvu.PrintArea" localSheetId="8" hidden="1">'MCID '!$A$1:$N$76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7" l="1"/>
  <c r="J65" i="6"/>
  <c r="J7" i="3" l="1"/>
  <c r="J10" i="7" l="1"/>
  <c r="B6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tc={00A0003B-00DC-4704-9144-00D900280054}</author>
    <author>tc={E9F57168-8F4C-4E13-B9F3-DF3CA6B3439E}</author>
  </authors>
  <commentList>
    <comment ref="J12" authorId="0" shapeId="0" xr:uid="{00000000-0006-0000-0700-000004000000}">
      <text>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text>
    </comment>
    <comment ref="J16" authorId="1" shapeId="0" xr:uid="{E9F57168-8F4C-4E13-B9F3-DF3CA6B3439E}">
      <text>
        <t xml:space="preserve">[Threaded comment]
Your version of Excel allows you to read this threaded comment; however, any edits to it will get removed if the file is opened in a newer version of Excel. Learn more: https://go.microsoft.com/fwlink/?linkid=870924
Comment:
    80.600.000 (include supracontractarea)  
</t>
      </text>
    </comment>
  </commentList>
</comments>
</file>

<file path=xl/sharedStrings.xml><?xml version="1.0" encoding="utf-8"?>
<sst xmlns="http://schemas.openxmlformats.org/spreadsheetml/2006/main" count="1814" uniqueCount="1059">
  <si>
    <t>INFORMAȚII GENERALE</t>
  </si>
  <si>
    <t>ESTIMARE CALENDAR APEL PROIECTE</t>
  </si>
  <si>
    <t>Nr. crt.</t>
  </si>
  <si>
    <t>Denumirea componentei PNRR</t>
  </si>
  <si>
    <t>Număr jalon/țintă</t>
  </si>
  <si>
    <t>Denumire Apel</t>
  </si>
  <si>
    <t>Termen  CID/AO - corelat cu calendarul de lansare</t>
  </si>
  <si>
    <t>Status apel (deschis/inchis)</t>
  </si>
  <si>
    <t>Activități eligibile</t>
  </si>
  <si>
    <t>Categorii solicitanți eligibili</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</si>
  <si>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</si>
  <si>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</si>
  <si>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</si>
  <si>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</si>
  <si>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</si>
  <si>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</si>
  <si>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</si>
  <si>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</si>
  <si>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</si>
  <si>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</si>
  <si>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</si>
  <si>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</si>
  <si>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</si>
  <si>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</si>
  <si>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</si>
  <si>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</si>
  <si>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</si>
  <si>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</si>
  <si>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</si>
  <si>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</si>
  <si>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</si>
  <si>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</si>
  <si>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</si>
  <si>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</si>
  <si>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</si>
  <si>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</si>
  <si>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</si>
  <si>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</si>
  <si>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</si>
  <si>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</si>
  <si>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</si>
  <si>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</si>
  <si>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</si>
  <si>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</si>
  <si>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</si>
  <si>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</si>
  <si>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</si>
  <si>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</si>
  <si>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</si>
  <si>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</si>
  <si>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</si>
  <si>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</si>
  <si>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</si>
  <si>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</si>
  <si>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</si>
  <si>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</si>
  <si>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</si>
  <si>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</si>
  <si>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</si>
  <si>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</si>
  <si>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</si>
  <si>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</si>
  <si>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</si>
  <si>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</si>
  <si>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</si>
  <si>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</si>
  <si>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</si>
  <si>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</si>
  <si>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</si>
  <si>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</si>
  <si>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</si>
  <si>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</si>
  <si>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</si>
  <si>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</si>
  <si>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</si>
  <si>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</si>
  <si>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</si>
  <si>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</si>
  <si>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</si>
  <si>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</si>
  <si>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</si>
  <si>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</si>
  <si>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</si>
  <si>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</si>
  <si>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</si>
  <si>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</si>
  <si>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</si>
  <si>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</si>
  <si>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</si>
  <si>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</si>
  <si>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</si>
  <si>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</si>
  <si>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</si>
  <si>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</si>
  <si>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</si>
  <si>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</si>
  <si>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</si>
  <si>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</si>
  <si>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</si>
  <si>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</si>
  <si>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</si>
  <si>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</si>
  <si>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</si>
  <si>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</si>
  <si>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</si>
  <si>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</si>
  <si>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</si>
  <si>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</si>
  <si>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</si>
  <si>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</si>
  <si>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</si>
  <si>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</si>
  <si>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</si>
  <si>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</si>
  <si>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</si>
  <si>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</si>
  <si>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</si>
  <si>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</si>
  <si>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</si>
  <si>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</si>
  <si>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</si>
  <si>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</si>
  <si>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</si>
  <si>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</si>
  <si>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</si>
  <si>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</si>
  <si>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</si>
  <si>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</si>
  <si>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</si>
  <si>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</si>
  <si>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</si>
  <si>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</si>
  <si>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</si>
  <si>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</si>
  <si>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</si>
  <si>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</si>
  <si>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</si>
  <si>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</si>
  <si>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</si>
  <si>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Componenta 13. REFORME SOCIALE</t>
  </si>
  <si>
    <t>I.2 Reabilitarea, renovarea și dezvoltarea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</si>
  <si>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</si>
  <si>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</si>
  <si>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</si>
  <si>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</si>
  <si>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</si>
  <si>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</si>
  <si>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</si>
  <si>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</si>
  <si>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</si>
  <si>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</si>
  <si>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</si>
  <si>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 s-au devansat termenele pentru a parcurge toata procedura anterioară semnarii contractelor, așa cum este prevăzut în Aranjamentul operațional</t>
  </si>
  <si>
    <t>MINISTERUL FAMILIEI, TINERETULUI ȘI EGALITĂȚII DE ȘANSE</t>
  </si>
  <si>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</si>
  <si>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</si>
  <si>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</si>
  <si>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MINISTERUL EDUCAȚIEI</t>
  </si>
  <si>
    <t>Q1/2022 - Nu există pas intermediar referitor la elaborare ghid.</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</si>
  <si>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</si>
  <si>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</si>
  <si>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</si>
  <si>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</si>
  <si>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</si>
  <si>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</si>
  <si>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</si>
  <si>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</si>
  <si>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</si>
  <si>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</si>
  <si>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</si>
  <si>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</si>
  <si>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</si>
  <si>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</si>
  <si>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</si>
  <si>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</si>
  <si>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</si>
  <si>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</si>
  <si>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</si>
  <si>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</si>
  <si>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</si>
  <si>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</si>
  <si>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</si>
  <si>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</si>
  <si>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</si>
  <si>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</si>
  <si>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</si>
  <si>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</si>
  <si>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</si>
  <si>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</si>
  <si>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</si>
  <si>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</si>
  <si>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</si>
  <si>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</si>
  <si>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</si>
  <si>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I8</t>
  </si>
  <si>
    <t>Q3/2025 - Nu exista pas intermediar referitor la elaborare ghid.</t>
  </si>
  <si>
    <t>Universități / CCD / operatori publici și privați de formare profesională continuă</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</si>
  <si>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</si>
  <si>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</si>
  <si>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</si>
  <si>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</si>
  <si>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</si>
  <si>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I 10</t>
  </si>
  <si>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</si>
  <si>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</si>
  <si>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</si>
  <si>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</si>
  <si>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</si>
  <si>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</si>
  <si>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</si>
  <si>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</si>
  <si>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</si>
  <si>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Smart Lab în fiecare liceu</t>
  </si>
  <si>
    <t>Q2 2023 - 484.1-Notificare trimisă Comisiei Europene privind publicarea unui proiect de ghid al solicitantului, inclusiv modele de contracte de grant);</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</si>
  <si>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</si>
  <si>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</si>
  <si>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</si>
  <si>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</si>
  <si>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</si>
  <si>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</si>
  <si>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</si>
  <si>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</si>
  <si>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</si>
  <si>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</si>
  <si>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</si>
  <si>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</si>
  <si>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</si>
  <si>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</si>
  <si>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</si>
  <si>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</si>
  <si>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</si>
  <si>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</si>
  <si>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</si>
  <si>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</si>
  <si>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</si>
  <si>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</si>
  <si>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</si>
  <si>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</si>
  <si>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</si>
  <si>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</si>
  <si>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</si>
  <si>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</si>
  <si>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</si>
  <si>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</si>
  <si>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</si>
  <si>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</si>
  <si>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</si>
  <si>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</si>
  <si>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Componenta 3. Managementul deșeurilor</t>
  </si>
  <si>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</si>
  <si>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</si>
  <si>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</si>
  <si>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</si>
  <si>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</si>
  <si>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</si>
  <si>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</si>
  <si>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</si>
  <si>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</si>
  <si>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</si>
  <si>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</si>
  <si>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</si>
  <si>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</si>
  <si>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</si>
  <si>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</si>
  <si>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</si>
  <si>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</si>
  <si>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</si>
  <si>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</si>
  <si>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</si>
  <si>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</si>
  <si>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</si>
  <si>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</si>
  <si>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</si>
  <si>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</si>
  <si>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</si>
  <si>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</si>
  <si>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</si>
  <si>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</si>
  <si>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</si>
  <si>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</si>
  <si>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</si>
  <si>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</si>
  <si>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</si>
  <si>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</si>
  <si>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</si>
  <si>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</si>
  <si>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</si>
  <si>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</si>
  <si>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</si>
  <si>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</si>
  <si>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</si>
  <si>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</si>
  <si>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</si>
  <si>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</si>
  <si>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</si>
  <si>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</si>
  <si>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</si>
  <si>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</si>
  <si>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</si>
  <si>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</si>
  <si>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</si>
  <si>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</si>
  <si>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</si>
  <si>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</si>
  <si>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</si>
  <si>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</si>
  <si>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</si>
  <si>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</si>
  <si>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</si>
  <si>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</si>
  <si>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</si>
  <si>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</si>
  <si>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</si>
  <si>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</si>
  <si>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</si>
  <si>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</si>
  <si>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</si>
  <si>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</si>
  <si>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</si>
  <si>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</si>
  <si>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</si>
  <si>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</si>
  <si>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</si>
  <si>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</si>
  <si>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</si>
  <si>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</si>
  <si>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Proiecte transfrontaliere și multinaționale – Procesoare cu consum redus de energie și cipuri semiconductoare</t>
  </si>
  <si>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</si>
  <si>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Componenta 14. Buna guvernanță</t>
  </si>
  <si>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</si>
  <si>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</si>
  <si>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</si>
  <si>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</si>
  <si>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</si>
  <si>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</si>
  <si>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</si>
  <si>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</si>
  <si>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MINISTERUL ENERGIEI</t>
  </si>
  <si>
    <t>Denumire reformă/   investiție</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</si>
  <si>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</si>
  <si>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</si>
  <si>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</si>
  <si>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</si>
  <si>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</si>
  <si>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</si>
  <si>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</si>
  <si>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</si>
  <si>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</si>
  <si>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</si>
  <si>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</si>
  <si>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</si>
  <si>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</si>
  <si>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</si>
  <si>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</si>
  <si>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</si>
  <si>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</si>
  <si>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</si>
  <si>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</si>
  <si>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</si>
  <si>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</si>
  <si>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</si>
  <si>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</si>
  <si>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</si>
  <si>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</si>
  <si>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</si>
  <si>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</si>
  <si>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</si>
  <si>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</si>
  <si>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</si>
  <si>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</si>
  <si>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</si>
  <si>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</si>
  <si>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</si>
  <si>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</si>
  <si>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</si>
  <si>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</si>
  <si>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</si>
  <si>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</si>
  <si>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</si>
  <si>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</si>
  <si>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</si>
  <si>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</si>
  <si>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</si>
  <si>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</si>
  <si>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</si>
  <si>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</si>
  <si>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</si>
  <si>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</si>
  <si>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</si>
  <si>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</si>
  <si>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</si>
  <si>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</si>
  <si>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</si>
  <si>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</si>
  <si>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</si>
  <si>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</si>
  <si>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</si>
  <si>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</si>
  <si>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</si>
  <si>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</si>
  <si>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</si>
  <si>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</si>
  <si>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</si>
  <si>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</si>
  <si>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</si>
  <si>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</si>
  <si>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</si>
  <si>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</si>
  <si>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</si>
  <si>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</si>
  <si>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</si>
  <si>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</si>
  <si>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</si>
  <si>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</si>
  <si>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Dată lansare apel: 05.08.2022 - lansat</t>
  </si>
  <si>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</si>
  <si>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</si>
  <si>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t>Vouchere parteneriate europene și vouchere experimentale ELI-NP</t>
  </si>
  <si>
    <t>Institutii de cercetare, IMM</t>
  </si>
  <si>
    <t>30.06.2022 (lansat in consultare publica)</t>
  </si>
  <si>
    <t xml:space="preserve">
Tipurile de activități eligibile care vor fi finanțate sunt: 
- Cercetarea fundamentală (maximum 10 % din bugetul  solicitat); 
- Cercetarea industrială; 
- Dezvoltarea experimentală; 
- Studiile de fezabilitate; 
- Activitățile de inovare;
</t>
  </si>
  <si>
    <t>Granturi individuale pentru 100 de cercetători de excelență</t>
  </si>
  <si>
    <t>Cercetatori posesori Certificat de excelență, institutia de cercetare</t>
  </si>
  <si>
    <t>31.03.2022 (lansat in consultare publică)</t>
  </si>
  <si>
    <t>I9</t>
  </si>
  <si>
    <t>Granturi pentru cercetatori posesori Certificat de excelență</t>
  </si>
  <si>
    <t>31.03.2022 (lansat in consultare publica)</t>
  </si>
  <si>
    <t>26.07.2022 lansat</t>
  </si>
  <si>
    <t>I10</t>
  </si>
  <si>
    <t>Orientare în carieră a cercetătorilor</t>
  </si>
  <si>
    <t>Universități, cercetători individuali</t>
  </si>
  <si>
    <t>30.05.2022 (lansat in consultare publica)</t>
  </si>
  <si>
    <t>DESCHIS</t>
  </si>
  <si>
    <t xml:space="preserve">Dată finalizare apel: 30.11.2022 </t>
  </si>
  <si>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</si>
  <si>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</si>
  <si>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</si>
  <si>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</si>
  <si>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</si>
  <si>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</si>
  <si>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</si>
  <si>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Dată finalizare apel: 
runda 1 - 30.06.2022;
runda 2 - 27.10.2022</t>
  </si>
  <si>
    <t>Dată finalizare apel: 30.07.2022</t>
  </si>
  <si>
    <t>01.09.2022 - 29.09.2022</t>
  </si>
  <si>
    <t>Dată finalizare apel: 09.12.2022</t>
  </si>
  <si>
    <t>25.02.2023 - 30.03.2026</t>
  </si>
  <si>
    <t>04.10.2022 - 17.10.2022</t>
  </si>
  <si>
    <t>03 - 31.03.2023 (data estimativa)</t>
  </si>
  <si>
    <t>Dată lansare apel: 28.06.2022</t>
  </si>
  <si>
    <t>Dată finalizare apel: 29.06.2022</t>
  </si>
  <si>
    <t>ADR, STS, SRI</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</si>
  <si>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</si>
  <si>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</si>
  <si>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</si>
  <si>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</si>
  <si>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</si>
  <si>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</si>
  <si>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</si>
  <si>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</si>
  <si>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</si>
  <si>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</si>
  <si>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</si>
  <si>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</si>
  <si>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</si>
  <si>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</si>
  <si>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</si>
  <si>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</si>
  <si>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</si>
  <si>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</si>
  <si>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</si>
  <si>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</si>
  <si>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</si>
  <si>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</si>
  <si>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</si>
  <si>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</si>
  <si>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</si>
  <si>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</si>
  <si>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</si>
  <si>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</si>
  <si>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</si>
  <si>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</si>
  <si>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</si>
  <si>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</si>
  <si>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</si>
  <si>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</si>
  <si>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</si>
  <si>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</si>
  <si>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</si>
  <si>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 xml:space="preserve"> Construirea a minim 2 centre de dezvoltare a competențelor pentru personalul din sistemul public de sănătate</t>
  </si>
  <si>
    <t>01.02.2023 - 31.12.2023 (data estimativa)</t>
  </si>
  <si>
    <t>Universități de farmacie și medicină (G6). Institutul naţional de management al serviciilor de sănătate</t>
  </si>
  <si>
    <t>25.04.2023 - 05.10.2024 (data estimativa)</t>
  </si>
  <si>
    <t>4.1 Dezvoltarea de unități de producție în întregul lanț valoric al bateriilor (producție și/sau asamblare și/sau reciclare)</t>
  </si>
  <si>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</si>
  <si>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</si>
  <si>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</si>
  <si>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</si>
  <si>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</si>
  <si>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</si>
  <si>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</si>
  <si>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</si>
  <si>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</si>
  <si>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</si>
  <si>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</si>
  <si>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</si>
  <si>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t xml:space="preserve"> Q4/2024 - Nu exista pas intermediar referitor la elaborare ghid</t>
  </si>
  <si>
    <t xml:space="preserve">Dată finalizare apel 3: 20.03.2023 </t>
  </si>
  <si>
    <t>Dată finalizare apel: 23.03.2023</t>
  </si>
  <si>
    <t>22.03.2023</t>
  </si>
  <si>
    <t>Dată lansare apel: 23.03.2023 lansat</t>
  </si>
  <si>
    <t>Dată lansare apel: 24.03.2023 lansat</t>
  </si>
  <si>
    <t>24.03.2023 lansat</t>
  </si>
  <si>
    <t>Dată finalizare apel: 07.04.2023</t>
  </si>
  <si>
    <t>INCHIS I.1.1.a
INCHIS I.1.1.b</t>
  </si>
  <si>
    <t>Nu există pas intermediar referitor la elaborare ghid.</t>
  </si>
  <si>
    <t xml:space="preserve">21.03.2023 - 12.04.2023 </t>
  </si>
  <si>
    <t xml:space="preserve">16.12.2022 </t>
  </si>
  <si>
    <t>Dată lansare apel: 15.09.2022 lansat</t>
  </si>
  <si>
    <t>15.09.2022 lansat</t>
  </si>
  <si>
    <t>Dată finalizare apel: 30.11.2022</t>
  </si>
  <si>
    <t>12.03.2023</t>
  </si>
  <si>
    <t xml:space="preserve">unităţi administrativ-teritoriale </t>
  </si>
  <si>
    <t>01.01.2023 - 03.03.2023</t>
  </si>
  <si>
    <t>503-504-505</t>
  </si>
  <si>
    <t>Unități de învățământ universitar</t>
  </si>
  <si>
    <t>14.12.2022 - 31.03.2023 (pentru prima runda)
runda 2: 15.09.2023 - 15.11.2023 (dată estimată)</t>
  </si>
  <si>
    <t xml:space="preserve">Dată finalizare apel: 21.04.2023 </t>
  </si>
  <si>
    <t>Dată lansare apel: 27.04.2023 lansat</t>
  </si>
  <si>
    <t>27.04.2023 lansat</t>
  </si>
  <si>
    <t xml:space="preserve">25.04.2023 </t>
  </si>
  <si>
    <t>universități publice și private, institutii de invatamant preuniversitar</t>
  </si>
  <si>
    <t>20.04-31.05.2023</t>
  </si>
  <si>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</si>
  <si>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</si>
  <si>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</si>
  <si>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</si>
  <si>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lansare apel: 05.05.2023  lansat</t>
  </si>
  <si>
    <t>05.05.2023  lansat</t>
  </si>
  <si>
    <t>15.05.2023 - 19.05.2023 (data estimativa)</t>
  </si>
  <si>
    <t xml:space="preserve">Dată finalizare apel: 11.05.2023 </t>
  </si>
  <si>
    <t>Dată lansare apel: 15.05.2023 lansat</t>
  </si>
  <si>
    <t>15.05.2023 lansat</t>
  </si>
  <si>
    <t>Dată finalizare apel: apel deschis până la epuizarea alocării financiare totale, dar nu mai târziu de 23.01.2026</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</si>
  <si>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</si>
  <si>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</si>
  <si>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t xml:space="preserve">Dată finalizare apel: 04.12.2022
</t>
  </si>
  <si>
    <t xml:space="preserve">Apel 1: 10.10.2022 -lansat;
</t>
  </si>
  <si>
    <t xml:space="preserve">Apel 1: 21.03.2023 - 31.03.2023 
</t>
  </si>
  <si>
    <t xml:space="preserve">Dată lansare apel: Runda 1 - 01.11.2022 - lansat;
</t>
  </si>
  <si>
    <t xml:space="preserve">Dată finalizare apel: Runda 1 - 15.12.2022;
</t>
  </si>
  <si>
    <t xml:space="preserve">Runda 1 - 01.11.2022 - lansat; </t>
  </si>
  <si>
    <t>20.05.2023</t>
  </si>
  <si>
    <t>Apel 1: 10.10.2022 -lansat</t>
  </si>
  <si>
    <t>19.05.2023</t>
  </si>
  <si>
    <t>Dată lansare apel: 19.05.2023 - lansat</t>
  </si>
  <si>
    <t>19.05.2023 lansat</t>
  </si>
  <si>
    <t>Dată finalizare apel: 03.07.2023 (data estimativa)</t>
  </si>
  <si>
    <t xml:space="preserve">30.07.2023 </t>
  </si>
  <si>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</si>
  <si>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</si>
  <si>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t>Dată lansare apel: 31.05.2023 -lansat</t>
  </si>
  <si>
    <t>31.05.2023-lansat</t>
  </si>
  <si>
    <t>Dată finalizare apel: 31.07.2023</t>
  </si>
  <si>
    <t>nu este cazul</t>
  </si>
  <si>
    <t>Data lansare apel 2: 12.06.2023 - lansat</t>
  </si>
  <si>
    <t>Apel 2: 12.06.2023 - lansat</t>
  </si>
  <si>
    <t>Dată lansare apel: 12.06.2023 - lansat</t>
  </si>
  <si>
    <t>12.06.2023 - lansat</t>
  </si>
  <si>
    <t xml:space="preserve">30.05.2023 </t>
  </si>
  <si>
    <t>01.12.2022 - 30.06.2023</t>
  </si>
  <si>
    <t>Apel 2: 22.06.2023 lansat</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</si>
  <si>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</si>
  <si>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</si>
  <si>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t>I3. Sprijinirea conectării populației cu venituri mici la rețelele de alimentare cu apă și canalizare existente</t>
  </si>
  <si>
    <t>Dată lansare apel: 26.06.2023 lansat</t>
  </si>
  <si>
    <t>26.06.2023 lansat</t>
  </si>
  <si>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</si>
  <si>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</si>
  <si>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</si>
  <si>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</si>
  <si>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</si>
  <si>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</si>
  <si>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 xml:space="preserve">Dată finalizare apel: 30.06.2023 </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</si>
  <si>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</si>
  <si>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23.03.2023 lansat</t>
  </si>
  <si>
    <t>24.07.2023 - 25.08.2023 (data estimativa)</t>
  </si>
  <si>
    <t>Dată lansare apel: 07.07.2023 lansat</t>
  </si>
  <si>
    <t xml:space="preserve"> 07.07.2023 lansat</t>
  </si>
  <si>
    <t xml:space="preserve">  07.07.2023 lansat</t>
  </si>
  <si>
    <t>Dată finalizare apel: 14.07.2023</t>
  </si>
  <si>
    <t>Redimensionare, standardizare și optimizare a Platformei informatice din asigurările de sănătate (PIAS)</t>
  </si>
  <si>
    <t>Investiții în sistemele informatice și în infrastructura digitală a unităților sanitare publice (200 de unități sanitare publice,3000 persoane)</t>
  </si>
  <si>
    <t xml:space="preserve">23.03.2023 - 28.04.2023 </t>
  </si>
  <si>
    <t>Modernizarea infrastructurii universitare pentru un spațiu academic echitabil</t>
  </si>
  <si>
    <t>Construcția infrastructurii universitare pentru campusurile studențești ale viitorului</t>
  </si>
  <si>
    <t xml:space="preserve">Data finalizare apel 2: 21.07.2023 </t>
  </si>
  <si>
    <t xml:space="preserve">Dată finalizare apel: 23.07.2023 </t>
  </si>
  <si>
    <t>16.08.2023</t>
  </si>
  <si>
    <t>20.06.2022 -  31.07.2023</t>
  </si>
  <si>
    <t>20.06.2022 - 31.07.2023</t>
  </si>
  <si>
    <t>14.06.2022-17.02.2023</t>
  </si>
  <si>
    <t>25.01.2023 -01.03.2023</t>
  </si>
  <si>
    <t xml:space="preserve">Semnare Acord de Contribuție MIPE- COM </t>
  </si>
  <si>
    <t>Apelul este considerat închis ca urmare a semnării Acordului de Contribuție MIPE- COM în data de 23.05.2022</t>
  </si>
  <si>
    <t xml:space="preserve">Semnare Contract de finanțare între  MIPE și FEI </t>
  </si>
  <si>
    <t>Apelul este considerat închis ca urmare a semnării Contractul de finanțare între  MIPE și FEI în data de 31.12.2021</t>
  </si>
  <si>
    <t xml:space="preserve">Semnare Contract de finanțare între  MIPE și BEI </t>
  </si>
  <si>
    <t>Apelul este considerat închis ca urmare a semnării Contractul de finanțare între  MIPE și BEI în data de 31.03.2022</t>
  </si>
  <si>
    <t>10.000.000</t>
  </si>
  <si>
    <t>Dată lansare apel: 27.07.2023 lansat</t>
  </si>
  <si>
    <t>27.07.2023 lansat</t>
  </si>
  <si>
    <t>16.12.2022</t>
  </si>
  <si>
    <t>01.11.2023 - 29.11.2023</t>
  </si>
  <si>
    <t>Dată lansare apel: 28.08.2023</t>
  </si>
  <si>
    <t>28.08.2023 lansat</t>
  </si>
  <si>
    <t xml:space="preserve">Dată finalizare apel: 15.09.2023 </t>
  </si>
  <si>
    <t>480 + 481</t>
  </si>
  <si>
    <t xml:space="preserve">Se vor derula cursuri de formare pentru predarea online, în vederea îmbunătățirea competențelor specifice de pedagogie digitală.
Cel puțin 100 000 de profesori vor fi formați în domeniul educației digitale integrate și al tranziției digitale.Cel puțin 50 000 de cadre didactice care participă la formare în cadrul jalonului 480 vor produce materiale educaționale deschise ce vor fi publicate pe o platformă care va cuprinde o colecție de lecții multimedia care să servească drept modele de bune practici pentru fiecare arie curriculară/disciplină de studiu, pentru diferite nivele de educație. </t>
  </si>
  <si>
    <t xml:space="preserve">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</si>
  <si>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 15</t>
  </si>
  <si>
    <t>Platforma electronică de evaluare online a elevilor este operațională</t>
  </si>
  <si>
    <t>Q1/2024 - Nu exista pas intermediar referitor la elaborare ghid.</t>
  </si>
  <si>
    <t>Platforma electronică de evaluare online a elevilor va fi operațională. La dezvoltarea platformei se va lua în considerare numărul mediu de articole din orice clasă de materii, produse științifice (în cazul în care sunt necesare competențe psihometrice) și softuri (elaborate în conformitate cu analiza nevoilor științifice și cu programul științific elaborat de experți în acest domeniu - testarea curriculumului, competențe). Softurile vor include, de asemenea, o aplicație client mobilă (pentru studenți și cadrele didactice), precum și funcții de supraveghere online</t>
  </si>
  <si>
    <t>Dezvoltarea resurselor educaționale deschise (materiale didactice)</t>
  </si>
  <si>
    <t>Q1/2025 - Nu exista pas intermediar referitor la elaborare ghid.</t>
  </si>
  <si>
    <t>27.04.2023 (lansat in consultare publica)</t>
  </si>
  <si>
    <t>24.03.2023</t>
  </si>
  <si>
    <t>Dată finalizare apel 2 : 31.08.2023</t>
  </si>
  <si>
    <t>10.08.2023</t>
  </si>
  <si>
    <t>04.09.2023- 01.10.2024</t>
  </si>
  <si>
    <t>16.11.2023 - 23.01.2026 (dată estimativă)</t>
  </si>
  <si>
    <t>a fost lansat în consultare publică în 15.07.2022. Ghidul a fost publicat pentru dezbatere publică în 24.03.2023  și în 29.08.2023</t>
  </si>
  <si>
    <t>20.06.2022 -  24.07.2023</t>
  </si>
  <si>
    <t>20.06.2022 -  07.08.2023</t>
  </si>
  <si>
    <t>Dată finalizare apel: 02.10.2023</t>
  </si>
  <si>
    <t>04.12.2023 - 18.12.2023</t>
  </si>
  <si>
    <t>27.06.2023-15.10.2023</t>
  </si>
  <si>
    <t>01.11.2023-15.11.2023</t>
  </si>
  <si>
    <t>17.07.2023 - 15.10.2023</t>
  </si>
  <si>
    <t xml:space="preserve">03.07.2023 -02.10.2023 </t>
  </si>
  <si>
    <t>03.08.2023-31.10.2023</t>
  </si>
  <si>
    <t>03.08.2023 - 15.09.2023</t>
  </si>
  <si>
    <t>19.09.2023</t>
  </si>
  <si>
    <t>05.05.2023</t>
  </si>
  <si>
    <t>a fost lansat în consultare publică în 25.08.2022</t>
  </si>
  <si>
    <t>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</si>
  <si>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</si>
  <si>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 xml:space="preserve">Un număr de 67 000 de resurse educaționale deschise (materiale didactice) dezvoltate. 
Dezvoltarea resurselor educaționale deschise se va axa pe: i) extinderea actualei platforme a manualelor digitale prin adăugarea de auxiliare didactice pentru toate disciplinele și pentru toate clasele de gimnaziu; ii) crearea de conținut educațional digital pentru trei niveluri diferite de aprofundare diferențiată a cunoașterii (remedială, accesibilă, performanță); iii) dezvoltarea de resurse educaționale incluzive pentru elevii cu dizabilități, sportivi, elevii spitalizați.
Resursele educaționale deschise legate de această investiție vor fi dezvoltate de profesioniști cu experiență, iar cele din cadrul investiției I8 sunt experimentale, făcând parte din evaluarea finală a cadrelor didactice care participă la program. </t>
  </si>
  <si>
    <t>Dată finalizare apel: 30.06.2026 (data estimativa)</t>
  </si>
  <si>
    <t xml:space="preserve">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prin  Autoritatea pentru Digitalizarea României
</t>
  </si>
  <si>
    <t>30.01.2023 - 31.12.2023 (data estimativa)</t>
  </si>
  <si>
    <t>Grupurile de acțiune locală (GAL) sau asocierile de grupuri de acțiune locală (asocieri de GAL-uri), precum și alte forme de asociere ale unităților administrativ-teritoriale (UAT), în conformitate cu  art. 89 din OUG nr. 57/2019</t>
  </si>
  <si>
    <t>28.09.2023</t>
  </si>
  <si>
    <t>Ministerul Educației (ME), prin Unitatea de Implementare a Proiectelor
finanțate din Fonduri Europene (UIPFFE), în parteneriat cu Centrul Național de Politici și Evaluare în Educație (CNPEE)</t>
  </si>
  <si>
    <t>Dată lansare apel: 27.09.2023 - lansat</t>
  </si>
  <si>
    <t>27.09.2023 lansat</t>
  </si>
  <si>
    <t>întreprinderi și organizații de cercetare</t>
  </si>
  <si>
    <t>Dată finalizare apel I.1.1.a: 10.02.2023 (lista preselectata)
Dată finalizare apel I.1.1.b: 27.03.2023 (apel necompetitiv)</t>
  </si>
  <si>
    <t>30.09.2022 lansat cu deschidere platformă pentru depunere dosare de finanțare in data de 20.10.2022</t>
  </si>
  <si>
    <t xml:space="preserve">Dată finalizare apel: 16.05.2023 </t>
  </si>
  <si>
    <t>30.09.2022 lansat cu deschidere platformă pentru depunere dosare de finanțare in data de 21.10.2022</t>
  </si>
  <si>
    <t>15.05.2023 lansat cu deschidere platformă pentru depunere dosare de finanțare in data de 01.09.2023</t>
  </si>
  <si>
    <t>Dată lansare apel: 15.05.2023 lansat cu deschidere platformă pentru depunere dosare de finanțare in data de 01.09.2023</t>
  </si>
  <si>
    <t>15.05.2023 lansat cu deschidere platformă pentru depunere dosare de finanțare in data de 16.05.2023</t>
  </si>
  <si>
    <t>Dată lansare apel: 15.05.2023 lansat cu deschidere platformă pentru depunere dosare de finanțare in data de 16.05.2023</t>
  </si>
  <si>
    <t>Dată lansare apel: 18.10.2023 lansat</t>
  </si>
  <si>
    <t>18.10.2023 - lansat</t>
  </si>
  <si>
    <t>01.02.2024 - 29.02.2024</t>
  </si>
  <si>
    <t>01.03.2023 - 29.12.2023</t>
  </si>
  <si>
    <t>01.05.2023 - 29.12.2023</t>
  </si>
  <si>
    <t>01.02.2023 - 29.12.2023</t>
  </si>
  <si>
    <t>01.11.2023 - 29.12.2023</t>
  </si>
  <si>
    <t>Universități publice sau private, acreditate sau autorizate provizoriu; Asociațiile profesionale din domeniul educației timpurii;
Furnizori publici sau privați de formare continuă, organizații neguvernamentale;</t>
  </si>
  <si>
    <t>23.10.2023</t>
  </si>
  <si>
    <t>Dată lansare apel: 20.10.2023 lansat</t>
  </si>
  <si>
    <t>20.10.2023 lansat</t>
  </si>
  <si>
    <t>Dată lansare apel: 15.03.2024 (data estimativa)</t>
  </si>
  <si>
    <t>15.03.2024 (data estimativa)</t>
  </si>
  <si>
    <t>Dată finalizare apel: 30.04.2024 (data estimativa)</t>
  </si>
  <si>
    <t>01.06.2024-30.06.2024</t>
  </si>
  <si>
    <t>Dată lansare apel: 31.10.2023</t>
  </si>
  <si>
    <t>Dată lansare apel: 29.03.2024 (data estimativa) - după adoptarea noii legi a învatamantului preuniversitar</t>
  </si>
  <si>
    <t>29.03.2024 (data estimativa)</t>
  </si>
  <si>
    <t>Dată finalizare apel: 30.04.2024</t>
  </si>
  <si>
    <t>22.01.2024</t>
  </si>
  <si>
    <t>Dată lansare apel: 29.03.2024  (data estimativa)</t>
  </si>
  <si>
    <t>Dată finalizare apel:30.04.2024</t>
  </si>
  <si>
    <t>Dată lansare apel: 01.11.2023 - lansat</t>
  </si>
  <si>
    <t>01.11.2023 - lansat</t>
  </si>
  <si>
    <t>Dată lansare apel: 30.10.2023 lansat</t>
  </si>
  <si>
    <t>30.10.2023 -lansat</t>
  </si>
  <si>
    <t>31.10.2023 lansat</t>
  </si>
  <si>
    <t>27.09.2023</t>
  </si>
  <si>
    <t>30.04.2024 - 15.05.2024</t>
  </si>
  <si>
    <t>15.10.2023-15.04.2024</t>
  </si>
  <si>
    <t>20.10.2022 -07.07.2023</t>
  </si>
  <si>
    <t>27.03.2023 - 03.07.2023</t>
  </si>
  <si>
    <t xml:space="preserve">Runda 1 -15.12.2022 - 30.11.2023           </t>
  </si>
  <si>
    <t>27.11.2023 - 28.06.2024 (data estimativa)</t>
  </si>
  <si>
    <t>08.08.2023 - 31.12.2023 (data estimativa)</t>
  </si>
  <si>
    <t>20.11.2023 (data estimativa)</t>
  </si>
  <si>
    <t>01.06.2024 –30.06.2024 
(data estimativa)</t>
  </si>
  <si>
    <t>06.03.2024-25.03.2024</t>
  </si>
  <si>
    <t>04.09.2023 - 31.01.2024</t>
  </si>
  <si>
    <t>26.01.2024 - 09.02.2024</t>
  </si>
  <si>
    <t xml:space="preserve"> 29.11.2023 lansat</t>
  </si>
  <si>
    <t>Dată lansare apel: 29.11.2023 - lansat</t>
  </si>
  <si>
    <t>Buget stimativ (EUR)</t>
  </si>
  <si>
    <t>25.08.2023 (participanți direcți; repus in consultare publica la data de 17.11.2023) 
 (participanți indirecți)</t>
  </si>
  <si>
    <t>Dată lansare apel: 29.03.2024 (data estimativa)</t>
  </si>
  <si>
    <t>Dată finalizare apel: 12.04.2024 (data estimativa)</t>
  </si>
  <si>
    <t>15.02.2024</t>
  </si>
  <si>
    <t>01-04-2024-30.04.2024</t>
  </si>
  <si>
    <t>29.03.2024</t>
  </si>
  <si>
    <t>Dată finalizare apel: 29.12.2023</t>
  </si>
  <si>
    <t>Dată finalizare apel: 29.12.2023 (data estimativa)</t>
  </si>
  <si>
    <t>a fost lansat în consultare publică în 22.06.2022; Apel nr. 3 - S-a solicitat ajustarea tintei prin reconfigurarea proiectelor. Apelul nr. 3: 20.11.2023</t>
  </si>
  <si>
    <t>Dată finalizare apel: 23.01.2024</t>
  </si>
  <si>
    <t>11.04.2024 -  19.04.2024</t>
  </si>
  <si>
    <t xml:space="preserve">Dată finalizare apel: 12.01.2024 </t>
  </si>
  <si>
    <t>05.02.2024(data estimativa)</t>
  </si>
  <si>
    <t xml:space="preserve">Dată finalizare apel: 19.01.2024 </t>
  </si>
  <si>
    <t>Dată lansare apel: 08.03.2024 (data estimativa)</t>
  </si>
  <si>
    <t>Dată finalizare apel: 08.04.2024 (data estimativa)</t>
  </si>
  <si>
    <t>08.03.2024 (data estimativa)</t>
  </si>
  <si>
    <t>Apel ANULAT</t>
  </si>
  <si>
    <t xml:space="preserve">I.7. Accelerarea digitalizării producției și distribuției de filme
Jalon 349- Semnarea contractelor de finantare (spijin digitalizare productie filme)
{APELUL VA FI RELANSAT CF SOLICITARII MIPE DGMMRR} </t>
  </si>
  <si>
    <t>Q3 2023 - Nu exista pas intermediar referitor la elaborare ghid. Ghidul solicitantului va fi retransmis către MIPE DGMMRR spre avizare iar  Schema de minimis va primi avizul Consiliului Concurentei si al MIPE.</t>
  </si>
  <si>
    <t>173*</t>
  </si>
  <si>
    <t>ÎNCHIS</t>
  </si>
  <si>
    <t xml:space="preserve">Activitățile necesare pentru eliberarea a 8,5 milioane de cărți de identitate electronice*
</t>
  </si>
  <si>
    <t>08.01.2024-26.02.2024</t>
  </si>
  <si>
    <t>I1
Devine I2 conform modificare PNRR</t>
  </si>
  <si>
    <t>I8. Carte de identitate electronică și semnătura digitală* (in concordanta cu prevederile Deciziei de punere în aplicare a Consiliului de modificare a Deciziei de punere în aplicare din 29 octombrie 2021 de aprobare a evaluării planului de redresare și reziliență al României, emisă la data de 11 decembrie 2023).</t>
  </si>
  <si>
    <t>03.07.2024-31.07.2024 (data estimativa)</t>
  </si>
  <si>
    <t xml:space="preserve">Dată finalizare apel: 31.12.2023 </t>
  </si>
  <si>
    <t>22.11.2023 (data estimativa)</t>
  </si>
  <si>
    <t>16.06.2023</t>
  </si>
  <si>
    <t>Dată finalizare apel: 12.04.2024 (data estimativă)</t>
  </si>
  <si>
    <t>ANULAT</t>
  </si>
  <si>
    <t>10.12.2023 - 28.12.2023</t>
  </si>
  <si>
    <t xml:space="preserve">Dată finalizare apel: 29.12.2023 </t>
  </si>
  <si>
    <t>a fost lansat în consultare publică în 20.05.2022. În 12.07.2022 a fost publicată pe siteul MMAP varianta consolidată a ghidului în urma preluării observațiilor
A fost repus în consultare publica 18.12.2023-28.12.2023</t>
  </si>
  <si>
    <t>01.04.2024-01.09.2024</t>
  </si>
  <si>
    <t>Apel 2: 25.08.2023-08.01.2024</t>
  </si>
  <si>
    <t>Apel 2: 16.10.2023-08.01.2024 (data estimativa)</t>
  </si>
  <si>
    <t>12.09.2023 - 08.01.2024</t>
  </si>
  <si>
    <t>Dată finalizare apel: 15.06.2024 (data estimativa)</t>
  </si>
  <si>
    <t>15.06.2024 - 15.08.2024</t>
  </si>
  <si>
    <t>Dată lansare apel: 06.05.2024 (data estimativa)</t>
  </si>
  <si>
    <t>Dată finalizare apel: 05.07.2024 (data estimativa)</t>
  </si>
  <si>
    <t>15.03.2024 (dată estimativă)</t>
  </si>
  <si>
    <t>06.05.2024 (data estimativa)</t>
  </si>
  <si>
    <t>08.07.2024 - 08.08.2024</t>
  </si>
  <si>
    <t>Dată lansare apel: 24.06.2024 (data estimativa)</t>
  </si>
  <si>
    <t>Dată finalizare apel: 19.08.2024 (data estimativa)</t>
  </si>
  <si>
    <t>24.06.2024 (data estimativa)</t>
  </si>
  <si>
    <t>21.08.2024-20.09.2024</t>
  </si>
  <si>
    <t>01.08-30.08.2024 (perioadă estimativă)</t>
  </si>
  <si>
    <t>I2.1 Dezvoltarea infrastructurii spitalicești publice - Lista 19 spitale si I2.2 Echipamente și aparatură medicală</t>
  </si>
  <si>
    <t>Dată finalizare apel: 16.02.2024</t>
  </si>
  <si>
    <t>Dată lansare apel: 26.02.2024 (data estimativa)</t>
  </si>
  <si>
    <t>26.02.2024 (data estimativa)</t>
  </si>
  <si>
    <t>07.05.2024 - 30.06.2026 (data estimativă)</t>
  </si>
  <si>
    <t xml:space="preserve">Dată lansare apel 2 : 22.06.2023 lansat
</t>
  </si>
  <si>
    <t>16.01.2024</t>
  </si>
  <si>
    <t>Dată lansare apel: 01.03.2024 (data estimativa)</t>
  </si>
  <si>
    <t>01.03.2024 (data estimativa)</t>
  </si>
  <si>
    <t xml:space="preserve">INCHIS
</t>
  </si>
  <si>
    <t xml:space="preserve">Dată lansare apel 1: 07.11.2022 - lansat
</t>
  </si>
  <si>
    <t xml:space="preserve">Dată finalizare apel 1: 10.06.2023
</t>
  </si>
  <si>
    <t xml:space="preserve">Apel 1 31.05.2022
</t>
  </si>
  <si>
    <t xml:space="preserve">Apel 1
07.11.2022 - lansat
</t>
  </si>
  <si>
    <t>Dată lansare apel 2: 19.01.2024 - lansat</t>
  </si>
  <si>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ce nu poate depăși 31 decembrie 2024.</t>
  </si>
  <si>
    <t xml:space="preserve"> Furnizorii publici de servicii sociale acreditați în condițiile legii, care funcționează la nivelul comunelor, orașelor și municipiilor care pot depune proiecte individual sau în parteneriat cu furnizori publici sau privați de servicii sociale acreditați.</t>
  </si>
  <si>
    <t xml:space="preserve">
06.12.2023</t>
  </si>
  <si>
    <t xml:space="preserve">Apel 1  11.06.2023 - 30.11.2023
</t>
  </si>
  <si>
    <t>Construirea, dotarea și asigurarea funcționării unui număr de 55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55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</si>
  <si>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 xml:space="preserve">Dată finalizare apel: 05.04.2024 </t>
  </si>
  <si>
    <t>03.06.2024 - 31.07.2024 (data estimativa)</t>
  </si>
  <si>
    <t>Construirea, dotarea și asigurarea funcționării unui număr de 36 de servicii comunitare de tip: centre de zi, centre de servicii de recuperare neuromotorie ambulatorii și centre de servicii de asistență și suport, care vor asigura activități pentru un număr de aprox. 3240 persoane cu dizabilități timp de 4 ani. Se va elabora și derula un program național de finanțare a investițiilor pentru construirea, dotarea și asigurarea funcționării unui număr de 36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</si>
  <si>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3240 persoane timp de 4 ani.</t>
  </si>
  <si>
    <t>Apel 3: 15.02.2024 -  lansare apel cu deschidere platforma pentru depunere proiecte în data de 01.03.2024</t>
  </si>
  <si>
    <t>17 iunie 2024 - 28 iunie 2024</t>
  </si>
  <si>
    <t>Dată lansare apel: 15.02.2024 - lansare apel cu deschidere platforma pentru depunere proiecte în data de 01.03.2024</t>
  </si>
  <si>
    <t>Construirea, dotarea și asigurarea funcționării unui număr de 46 de servicii comunitare de tip: centre de zi, centre de servicii de recuperare neuromotorie ambulatorii și centre de servicii de asistență și suport, care vor asigura activități pentru un număr de aprox. 4140 persoane cu dizabilități timp de 4 ani. Se va elabora și derula un program național de finanțare a investițiilor pentru construirea, dotarea și asigurarea funcționării unui număr de 46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</si>
  <si>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 xml:space="preserve">
DESCHIS
</t>
  </si>
  <si>
    <t>Dată lansare apel: 30.04.2024 (data estimativa)</t>
  </si>
  <si>
    <t>29.02.2024</t>
  </si>
  <si>
    <t>30.04.2024 (data estimativa)</t>
  </si>
  <si>
    <t>01.06.2024 - 31.01.2025 (data estimativa)</t>
  </si>
  <si>
    <t xml:space="preserve"> 
Apel 3: 03.06.2024-28.06.2024(data estimativa)</t>
  </si>
  <si>
    <t xml:space="preserve">
Dată lansare apel nr. 3 - 08.01.2024</t>
  </si>
  <si>
    <t xml:space="preserve">
Dată finalizare apel 3: 29.03.2024</t>
  </si>
  <si>
    <t xml:space="preserve">Dată lansare apel: apel nr.1  30.06.2022 lansat ; Apel nr.2 14.12.2022 lansat
</t>
  </si>
  <si>
    <t xml:space="preserve">Dată finalizare apel: 31.03.2023 (data estimativa)
</t>
  </si>
  <si>
    <t>Apel nr. 3 - S-a solicitat ajustarea tintei prin reconfigurarea proiectelor. Apelul nr. 3: 20.11.2023</t>
  </si>
  <si>
    <t xml:space="preserve">01.04.2023 - 30.10.2023; 
</t>
  </si>
  <si>
    <t xml:space="preserve">Apelul  nr. 1  a fost lansat în 30.06.2022;    Apelul nr.2 a fost lansat in data de 14.12.2022; </t>
  </si>
  <si>
    <t xml:space="preserve">
Apel 2: a fost lansat in consultare publica in 29.10.2023</t>
  </si>
  <si>
    <t xml:space="preserve">
Apel 2: 08.02.2024 (data estimativa)</t>
  </si>
  <si>
    <t xml:space="preserve"> Apel 2: 21.04.2024-21.05.2024 (data estimativa)</t>
  </si>
  <si>
    <t>Dată finalizare apel: 
Apel 2 - 21.03.2024 (data estimativa)</t>
  </si>
  <si>
    <t xml:space="preserve">Apel 1: a fost lansat în consultare publică în 11.05.2022
</t>
  </si>
  <si>
    <t xml:space="preserve">Apel 1: 16.01.2023 lansat
</t>
  </si>
  <si>
    <t xml:space="preserve">Dată lansare apel: Apel 1 - 16.01.2023 lansat
</t>
  </si>
  <si>
    <t xml:space="preserve">
Apel 2: 21.04.2024-21.05.2024 (data estimativa)</t>
  </si>
  <si>
    <t xml:space="preserve">Dată finalizare apel:  Apel 1 - 31.03.2023 
</t>
  </si>
  <si>
    <t xml:space="preserve">Apel 1: 30.05.2023 - 30.09.2023 </t>
  </si>
  <si>
    <t>Dată finalizare apel:  
Apel 2 - 21.03.2024 (data estimativa)</t>
  </si>
  <si>
    <t xml:space="preserve">Dată lansare apel: Apel 1 - 28.11.2022 - lansat
</t>
  </si>
  <si>
    <t xml:space="preserve">Dată finalizare apel: Apel 1 - 28.03.2023 
</t>
  </si>
  <si>
    <t xml:space="preserve">Apel 1: 28.11.2022 - lansat
</t>
  </si>
  <si>
    <t xml:space="preserve">Apel 1: 01.05.2023 - 30.09.2023 (data estimativa)
</t>
  </si>
  <si>
    <t>23.05.2024 - 28.06.2024(date estimative)</t>
  </si>
  <si>
    <t>20.05.2024 - 14.06.2024</t>
  </si>
  <si>
    <t>Apel 2: 17.01.2024</t>
  </si>
  <si>
    <t>Dată finalizare apel 2: 20.05.2025 (dată estimativă)</t>
  </si>
  <si>
    <t xml:space="preserve">Dată lansare apel: 
apel 1: 06.03.2023 - lansat
</t>
  </si>
  <si>
    <t xml:space="preserve">Apel 1: 
30.12.2022
</t>
  </si>
  <si>
    <t xml:space="preserve">apel 1: 06.03.2023 - lansat
</t>
  </si>
  <si>
    <t xml:space="preserve">Dată finalizare apel 1: 06.04.2023;  </t>
  </si>
  <si>
    <t>Dată lansare apel: 15.05.2024 (data estimativa)</t>
  </si>
  <si>
    <t>Dată finalizare apel: 17.06.2024 (data estimativa)</t>
  </si>
  <si>
    <t>15.05.2024 (data estimativa)</t>
  </si>
  <si>
    <t>01.08.2024-30.08.2024  (data estimativa)</t>
  </si>
  <si>
    <t>1.Reabilitarea/Renovarea infrastructurii sociale pentru persoanele cu dizabilități</t>
  </si>
  <si>
    <t>MINISTERUL ECONOMIEI, ANTREPRENORIATULUI SI TURISMULUI</t>
  </si>
  <si>
    <t>Reforma 1. Operaționalizarea organizațiilor de management al destinației (OMD-uri)</t>
  </si>
  <si>
    <t xml:space="preserve">Apel 1: Program de susținere a dezvoltării rețelei de OMD-uri </t>
  </si>
  <si>
    <t>Q1/2026 - termen estimat de lansare 01.02.2025</t>
  </si>
  <si>
    <t>	Digitalizarea destinațiilor turistice și inovația în turism (aplicații mobile pentru destinația turistică, aplicație mobilă pentru cartografierea rutelor cultural turistice, conform sistemului național, dar și a rutelor recunoscute la nivel european sau global, digitalizarea obiectivelor/atracțiilor turistice, dar și a activității OMD-ului, dezvoltarea de pagini web pentru destinații, la nivel local și regional, platformă web integrată, națională, pentru destinația România);
	Marketingul destinațiilor turistice (analize, studii, strategii, brand, promovare).</t>
  </si>
  <si>
    <t>Cele 8 OMD-uri regionale</t>
  </si>
  <si>
    <t>15.07.2024</t>
  </si>
  <si>
    <t>01.02.2025</t>
  </si>
  <si>
    <t>Data lansare apel 1: 01.02.2025</t>
  </si>
  <si>
    <t xml:space="preserve">Data finalizare apel 1: </t>
  </si>
  <si>
    <t xml:space="preserve">Apel 2: Program de investiții în infrastructura turistică la nivelul destinațiilor </t>
  </si>
  <si>
    <t xml:space="preserve">	Se vor organiza apeluri de proiecte la care autoritățile locale integrate în OMD-uri vor putea aplica pentru finanțarea următoarelor tipuri de activități: proiecte de infrastructură pentru a spori accesibilitatea, sustenabilitatea și dezvoltarea destinațiilor turistice. </t>
  </si>
  <si>
    <t>Autoritățile publice locale care fac parte din cele 8 OMD-uri regionale</t>
  </si>
  <si>
    <t>15.03.2024</t>
  </si>
  <si>
    <t>Data lansare apel 2: 01.02.2025</t>
  </si>
  <si>
    <t xml:space="preserve">Data finalizare apel 2: </t>
  </si>
  <si>
    <t>Dată lansare apel: 18.01.2024 (lansat pentru participanții direcți)
18.03.2024 (dată estimată pentru participanții indirecți)</t>
  </si>
  <si>
    <t>Dată finalizare apel: 16.02.2024 (închiderea depunerii de proiecte pentru participanții directi)
30.04.2024 (data estimativa pentru participanții indirecti)</t>
  </si>
  <si>
    <t>18.01.2024 (data estimativa pentru participanții direcți)
18.03.2024 (dată estimată pentru participanții indirecți)</t>
  </si>
  <si>
    <t>18.03.2024- 12.04.2024  (data estimativa pentru participanții direcți)
17.06.2024- 28.06.2024 (dată estimată pentru participanții indirecți)</t>
  </si>
  <si>
    <t>25.02.2024 - 25.05.2024</t>
  </si>
  <si>
    <t>Dată lansare apel: 11.03.2024 (data estimativa)</t>
  </si>
  <si>
    <t>Dată finalizare apel: 13.05.2024 (data estimativa)</t>
  </si>
  <si>
    <t>11.03.2024 (data estimativa)</t>
  </si>
  <si>
    <t>27.05.2024 - 31.05.2024 (data estimativa)</t>
  </si>
  <si>
    <t>Dată lansare apel 2: 29.03.2024 (data estimativa)</t>
  </si>
  <si>
    <t>apel 2: 29.03.2024 (data estimativa)</t>
  </si>
  <si>
    <t>25.03.2024 (data estimativa)</t>
  </si>
  <si>
    <t>08.04.2024 (data estimativa)</t>
  </si>
  <si>
    <t xml:space="preserve"> 26.02.2024 (data estimativa)</t>
  </si>
  <si>
    <t xml:space="preserve">Dată lansare apel: 15.02.2024  </t>
  </si>
  <si>
    <t xml:space="preserve">15.02.2024 </t>
  </si>
  <si>
    <t xml:space="preserve">Dată lansare apel:  15.02.2024  </t>
  </si>
  <si>
    <t xml:space="preserve"> 15.02.2024</t>
  </si>
  <si>
    <t xml:space="preserve">
01.04.2024 -15.04.2024</t>
  </si>
  <si>
    <t>Implementarea infrastructurii de cloud guvernamental (apel necompetitiv)</t>
  </si>
  <si>
    <t>Investiții pentru dezvoltarea/migrarea în cloud (apel necompetitiv)</t>
  </si>
  <si>
    <t>Asigurarea protecției cibernetice atât pentru infrastructurile TIC publice, cât și pentru cele private cu valențe critice pentru securitatea națională, prin utilizarea tehnologiilor inteligente (apel necompetitiv)</t>
  </si>
  <si>
    <t>Dezvoltarea de sisteme de securitate pentru protecția spectrului guvernamental (apel necompetitiv)</t>
  </si>
  <si>
    <t>Creșterea rezilienței și a securității cibernetice a serviciilor de infrastructură ale furnizorilor de servicii de internet pentru autoritățile publice din România (apel necompetitiv)</t>
  </si>
  <si>
    <t>Crearea de noi competențe de securitate cibernetică pentru societate și economie (apel necompetitiv)</t>
  </si>
  <si>
    <t>Scheme de finanțare pentru biblioteci pentru a deveni hub-uri de dezvoltare a competențelor digitale - Apel nr. 1</t>
  </si>
  <si>
    <t>Scheme de finanțare pentru biblioteci pentru a deveni hub-uri de dezvoltare a competențelor digitale - Apel nr. 2</t>
  </si>
  <si>
    <t>Transformarea digitală și adoptarea tehnologiei de automatizare a proceselor de lucru în administrația publică pentru 18 institutii publice (apel necompetitiv)</t>
  </si>
  <si>
    <t xml:space="preserve">Înființarea și operaționalizarea centrelor de competență(5 centre de competenta </t>
  </si>
  <si>
    <t xml:space="preserve">Q3/2022 - 280.1 - Notificare trimisă CE privind publicarea proiectului de ghid, inclusiv modele de contracte </t>
  </si>
  <si>
    <t xml:space="preserve"> Programul de mentorat Orizont Europa ( Programul de Vouchere CDI)</t>
  </si>
  <si>
    <t>Q2/2022 - 282.1 - Notificare trimisă CE privind publicarea proiectului de ghid, inclusiv modele de contracte pentru acordarea voucherelor</t>
  </si>
  <si>
    <t xml:space="preserve"> Consolidarea excelenței și susținerea participării României la parteneriatele și misiunile din cadrul programului Orizont Europa (55 Contracte de parteneriat)</t>
  </si>
  <si>
    <t>Q2/2022 - 283.1 -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</si>
  <si>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1</t>
  </si>
  <si>
    <t>Q2/2022 - 284.1 -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</si>
  <si>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2</t>
  </si>
  <si>
    <t>Program de sprijin pentru posesorii de certificate de excelență primite la competiția pentru burse individuale Marie Sklodowska Curie</t>
  </si>
  <si>
    <t xml:space="preserve">Q2/2022 - 285.1 - Notificare trimisă CE privind publicarea proiectului de ghid, inclusiv modele de contracte </t>
  </si>
  <si>
    <t>Înființarea și susținerea financiară a unei rețele naționale de opt centre regionale de orientare în carieră ca parte a ERA TALENT PLATFORM (8 centre de orientare în cariera de cercetător)</t>
  </si>
  <si>
    <t>Q2/2022 - 286.1 - Notificare trimisă CE privind publicarea proiectului de ghid, inclusiv modele de contracte, inclusiv modele de contracte</t>
  </si>
  <si>
    <t>Număr jalon/
țintă</t>
  </si>
  <si>
    <t>153 
154
 155</t>
  </si>
  <si>
    <t>156
157</t>
  </si>
  <si>
    <t>Număr jalon
/țintă</t>
  </si>
  <si>
    <t>Denumire reformă
/investiție</t>
  </si>
  <si>
    <t>Status apel (deschis/
inchis)</t>
  </si>
  <si>
    <t>Activități 
eligibile</t>
  </si>
  <si>
    <t xml:space="preserve">Este prevăzută o schemă de ajutor de stat
/de minimis </t>
  </si>
  <si>
    <t>ESTIMARE CALENDAR
 APEL PROIECTE</t>
  </si>
  <si>
    <t>Carte de identitate electronică și semnătura digitală calificată - apel necompetitiv</t>
  </si>
  <si>
    <t>Status apel (deschis
/inchis)</t>
  </si>
  <si>
    <t>Denumire reformă/
estiție</t>
  </si>
  <si>
    <t>Denumire 
Apel</t>
  </si>
  <si>
    <t>Sprijinirea unităților de învățământ cu risc ridicat de abandon școlar
PNRAS runda I</t>
  </si>
  <si>
    <t>Digitalizarea universităților și pregătirea acestora pentru profesiile digitale ale viitorului - semnare contracte</t>
  </si>
  <si>
    <t>Înființarea, echiparea și operaționalizarea a 412 servicii complementare pentru grupurile defavorizate (servicii complementare grupuri defavorizate)</t>
  </si>
  <si>
    <t>Q4/2022 (458.1  Publicarea proiectului de ghid al solicitantului, inclusiv un model de contract de grant care să fie inclus în decizia de atribuire, în conformitate cu descrierea jalonului, pe site-ul ministerului, precum și notificare trimisă Comisiei Europene)</t>
  </si>
  <si>
    <t>Sprijinirea unităților de învățământ cu risc ridicat de abandon școlar
PNRAS runda a II - a</t>
  </si>
  <si>
    <t>Dezvoltarea a 10 consorții regionale și dezvoltarea și dotarea a 10 campusuri profesionale integrate- învațământ dual</t>
  </si>
  <si>
    <t xml:space="preserve">Dezvoltarea rețelei de școli verzi și achiziționarea de microbuze verzi - apel pentru dezvoltarea retelei de scoli verzi </t>
  </si>
  <si>
    <t>Q4 2022 (482.1-Notificare trimisă Comisiei Europene privind publicarea unui proiect de ghid al solicitantului, inclusiv modele de contracte de grant); Q1 2023 (483.1 - Notificare trimisă Comisiei privind publicarea unui proiect de ghid al solicitantului, inclusiv modele de contracte de grant); Q2 2023 (484.1 - Notificare trimisă Comisiei privind publicarea unui proiect de ghid al solicitantului, inclusiv modele de contracte de grant);</t>
  </si>
  <si>
    <t>PROGRAMUL NAȚIONAL PENTRU REDUCEREA ABANDONULUI ȘCOLAR (PNRAS), runda a II-a - SCOLI MICI</t>
  </si>
  <si>
    <t>Dezvoltarea rețelei de școli verzi și achiziționarea de microbuze verzi - apel pentru achizitia de 3200 microbuze verzi</t>
  </si>
  <si>
    <t>Sprijinirea unităților de învățământ cu risc ridicat de abandon școlar
PNRAS runda a II - a-Relansare</t>
  </si>
  <si>
    <t>Termen  CID/AO 
- corelat cu calendarul de lansare</t>
  </si>
  <si>
    <t>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</si>
  <si>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CREAREA CENTRELOR EDUCATIONALE DIGITALE INTELIGENTE si  imbunatatirea competențelor digitale ale tinerelor generații încă din școală prin utilarea tuturor liceelor cu smart laburi, configurate in functie de profil</t>
  </si>
  <si>
    <t>Denumire reformă
/
investiție</t>
  </si>
  <si>
    <t>I9
I11
I13
I14</t>
  </si>
  <si>
    <t xml:space="preserve">
I.5.2 Creșterea accesului la cultură în zonele defavorizate din punct de vederea cultural 
Jalon 346 - Creşterea accesului la cultură în zonele defavorizate din punct de vedere cultural (Unități de învățământ din localități cu o populație mai mică de 50.000 de
locuitori de incluziune etc.)</t>
  </si>
  <si>
    <t>I.7. Accelerarea digitalizării producției și distribuției de filme
Jalon 349- Semnarea contractelor de finantare (spijin digitalizare productie filme)</t>
  </si>
  <si>
    <t xml:space="preserve">
I.5.1 Creșterea accesului la cultură în zonele defavorizate din punct de vedere cultural 
Jalon 346 - Creşterea accesului la cultură în zonele defavorizate din punct de vedere cultural (operatorii culturali - populație mai mică de 50.000 locuitori)</t>
  </si>
  <si>
    <t>Număr jalon
/
țintă</t>
  </si>
  <si>
    <t>Status apeluri (deschis
/
inchis)</t>
  </si>
  <si>
    <t>124  
125</t>
  </si>
  <si>
    <r>
      <rPr>
        <strike/>
        <sz val="9"/>
        <rFont val="Trebuchet MS"/>
        <family val="2"/>
      </rPr>
      <t xml:space="preserve"> </t>
    </r>
    <r>
      <rPr>
        <sz val="9"/>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9"/>
        <rFont val="Trebuchet MS"/>
        <family val="2"/>
      </rPr>
      <t xml:space="preserve"> </t>
    </r>
  </si>
  <si>
    <t>C6</t>
  </si>
  <si>
    <t>C6. 
Se muta in
 C16 
cf modificare PNRR</t>
  </si>
  <si>
    <t xml:space="preserve"> C6</t>
  </si>
  <si>
    <t>Sprijinirea investiţiilor în noi capacităţi de producere a energiei electrice din surse regenerabile de energie eoliană și solară, cu sau fără instalații de stocare integrate (RES)</t>
  </si>
  <si>
    <t>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(H verde)</t>
  </si>
  <si>
    <t>a fost lansat în consultare publică în
Apel 1: 16.02.2022
Apel 2:  06.07.2023</t>
  </si>
  <si>
    <t>Apel 1: 29.06.2022 (cu clauză suspensivă) 
Apel  2: 21.07.2023 lansat</t>
  </si>
  <si>
    <t>Apel 1: 01.12.2022 - 30.04.2023
Apel 2: 15.11.2023</t>
  </si>
  <si>
    <t>Dată lansare apel 1: 29.06.2022 lansat
Dată lansare apel 2: 21.07.2023 - lansat</t>
  </si>
  <si>
    <t>Dată finalizare apel 1: 31.08.2022  
Dată finalizare apel 2 : 04.09.2023</t>
  </si>
  <si>
    <t>Sprijinirea  dezvoltarii de capacităţi de producţie pe gaz, flexibile, pentru producerea de energie electrică și termică în cogenerare de înaltă eficiență(CHP) în  termoficarea urbană (CHP)</t>
  </si>
  <si>
    <t>30.06.2022 (cu clauză suspensivă) lansat</t>
  </si>
  <si>
    <t>Asigurarea eficienței energetice în sectorul industrial
APELURI 1 si 2</t>
  </si>
  <si>
    <t>Asigurarea eficienței energetice în sectorul industrial
APEL 3</t>
  </si>
  <si>
    <t xml:space="preserve">Apel nr. 3 - S-a solicitat ajustarea tintei prin reconfigurarea proiectelor. 
Apelul nr. 3: 08.01.2024 </t>
  </si>
  <si>
    <t>Q2/2022 135.2 -Q2/2022 135.2 - Publicarea unei licitații necompetitive pentru alocarea proiectelor</t>
  </si>
  <si>
    <t xml:space="preserve">
Apel 2 - 08.02.2024 </t>
  </si>
  <si>
    <t xml:space="preserve">Dată lansare apel: 
Apel 2 - 08.02.2024 </t>
  </si>
  <si>
    <t xml:space="preserve">Dată lansare apel: apel 1: 08.06.2022 - lansat; apel 2: 09.08.2022 - lansat; </t>
  </si>
  <si>
    <t>Investiția 9. Digitalizarea sectorului organizațiilor neguvernamentale (200 ONG -uri)</t>
  </si>
  <si>
    <t xml:space="preserve">Q2/2022 - 175.1 - Notificare trimisă CE privind publicarea proiectului de ghid, inclusiv modele de contracte de grant </t>
  </si>
  <si>
    <t>Investiția 2 Instrumente financiare pentru sectorul privat Subcomponenta 2.1: Garanția de portofoliu pentru Reziliență &amp; Subcomponenta 2.2: Garanția de portofoliu pentru Acțiune climatică</t>
  </si>
  <si>
    <t>Apelul  vizeaza intermediarii financiari, fiind un apel de expresie de interes. Pentru beneficiarii finali nu se vor lansa apeluri dedicate. Operațiuni de finanțare sau de investiții în valoare de cel puțin 50 % din cuantumul total al resurselor alocate instrumentului, aprobate de Comitetul pentru investiții al InvestEU.</t>
  </si>
  <si>
    <t>Investiția 2 Instrumente financiare pentru sectorul privat Subcomponenta 2.3 pentru IMM-uri și întreprinderile cu capitalizare medie (mid-caps): Fondul de fonduri de capital de risc pentru redresare</t>
  </si>
  <si>
    <t>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t>
  </si>
  <si>
    <t>Investiția 2 Instrumente financiare pentru sectorul privat Subcomponenta 2.4: Fond de Fonduri pentru digitalizare, acțiune climatică și alte domenii de interes</t>
  </si>
  <si>
    <t>Apelul  vizeaza intermediarii financiari, fiind un apel de expresie de interes. Pentru beneficiarii finali nu se vor lansa apeluri dedicate. Instrumente financiare pentru sectorul privat - Fond de fonduri pentru digitalizare, acțiuni climatice și alte domenii de interes.Cel puțin 30 % din beneficiarii vizați au beneficiat de sprijin.</t>
  </si>
  <si>
    <t>Investiția 2 Instrumente financiare pentru sectorul privat Subcomponenta 2.5: Instrumentul financiar pentru investiții în eficiență energetică în sectorul rezidențial și al clădirilor</t>
  </si>
  <si>
    <t xml:space="preserve">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 </t>
  </si>
  <si>
    <t xml:space="preserve">Q2/2023 - Nu exista pas intermediar referitor la elaborare ghid. </t>
  </si>
  <si>
    <t>Investiția 3. Scheme de ajutor pentru sectorul privat Măsura 1 - Schemă de minimis și schemă de ajutor de stat în contextul digitalizării IMMurilor</t>
  </si>
  <si>
    <t>Investiția 3. Scheme de ajutor pentru sectorul privat Măsura 2 - Schema de minimis pentru ajutarea firmelor din România în procesul de listare la bursa</t>
  </si>
  <si>
    <t xml:space="preserve">Apel 1: 30.06.2023. </t>
  </si>
  <si>
    <t>Apel 2: semnare continuă până la 30.06.2025 (dată estimativă)</t>
  </si>
  <si>
    <t>Investiția 4. Proiecte transfrontaliere și multinaționale Procesoare cu consum redus de energie și cipuri semiconductoare</t>
  </si>
  <si>
    <t>Q3/2022 - (267.1 - Notificare trimisă CE privind publicarea proiectului de ghid, inclusiv modele de contracte.</t>
  </si>
  <si>
    <t>Investiția 3 Crearea de structuri parteneriale locale între autoritățile locale și societatea civilă</t>
  </si>
  <si>
    <t>Investiția 4. 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</si>
  <si>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Status apel (deschis
/
inchis)</t>
  </si>
  <si>
    <t>I1. Campania națională de împădurire și reîmpădurire, inclusiv păduri urbane (împăduriri)</t>
  </si>
  <si>
    <t>I1. Campania națională de împădurire și reîmpădurire, inclusiv păduri urbane (reîmpăduriri)</t>
  </si>
  <si>
    <t>I1. Campania națională de împădurire și reîmpădurire, inclusiv păduri urbane (împăduriri retroactive)</t>
  </si>
  <si>
    <t xml:space="preserve">R1. Îmbunătățirea guvernanței în domeniul gestionării deșeurilor în vederea accelerării tranziției către economia circulară/ I1.a Înființarea de centre de colectare cu aport voluntar </t>
  </si>
  <si>
    <t>I1.a Înființarea de centre de colectare cu aport voluntar(CAV mic)</t>
  </si>
  <si>
    <t>Q2/2022 - 48.1 - Publicarea ghidului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t>
  </si>
  <si>
    <t>I1.b Construirea de insule ecologice digitalizate pentru colectarea separată a deșeurilor la nivel local (insule ecologice digitalizate)</t>
  </si>
  <si>
    <t xml:space="preserve">Q2/2022 - 50.1 - Publicarea unui proiect de ghid al solicitantului, supus consultării cu părțile interesate și notificare trimisă Comisiei Europene </t>
  </si>
  <si>
    <t>apel 1: 15.09.2022 lansat
apel 2: 20.04.2023</t>
  </si>
  <si>
    <t>Dată lansare apel: apel 1 - 15.09.2022 lansat
apel 2 - 20.04.2023</t>
  </si>
  <si>
    <t>Dată finalizare apel:  apel 1 - 14.11.2022
apel 2 - 20.06.2023</t>
  </si>
  <si>
    <t>I1.c Centre integrate de colectare separată pentru aglomerări urbane (CAV mare)</t>
  </si>
  <si>
    <t xml:space="preserve">Q2/2022 - 52.1 -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</si>
  <si>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I1.d Construirea de instalații de reciclare a deșeurilor în vederea atingerii țintelor de reciclare din pachetul economiei circulare (instalații reciclare)</t>
  </si>
  <si>
    <t xml:space="preserve">Q2/2022 - 54. 1 - Publicarea unui proiect de ghid al solicitantului, supus consultării cu părțile interesate și notificare trimisă Comisiei Europene. Documentul trebuie să fie conform cu specificațiile enumerate în descrierea țintei </t>
  </si>
  <si>
    <t>I2 Dezvoltarea infrastructurii pentru managementul gunoiului de grajd și al altor deșeuri agricole compostabile (platforme gunoi grajd)</t>
  </si>
  <si>
    <t xml:space="preserve">Q1/2023 - 55.1 -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</si>
  <si>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I2 Dezvoltarea infrastructurii pentru managementul gunoiului de grajd și al altor deșeuri agricole compostabile (compost)</t>
  </si>
  <si>
    <t>I2. Dezvoltarea infrastructurii pentru managementul gunoiului de grajd și al altor deșeuri agricole compostabile (biogaz)</t>
  </si>
  <si>
    <t>I2. Dezvoltarea de capacități moderne de producere a materialului forestier de reproducere (pepiniere mari)</t>
  </si>
  <si>
    <t>I2. Dezvoltarea de capacități moderne de producere a materialului forestier de reproducere (pepiniere mici)</t>
  </si>
  <si>
    <t xml:space="preserve">Runda 2 - 26.05.2023 lansat  
Runda 3 - 04.12.2023 </t>
  </si>
  <si>
    <t>Runda 2: 15.10.2023 -  30.12.2023     
Runda3: 15.03.2024 - 15.04.2024 (data estimativa)</t>
  </si>
  <si>
    <t xml:space="preserve">Dată lansare apel: Runda 2 - 26.05.2023 - lansat
Runda 3 - 04.12.2023 </t>
  </si>
  <si>
    <t>Dată finalizare apel:  Runda 2 -  26.07.2023 
Runda 3 - 09.02.2024 (data estimativa)</t>
  </si>
  <si>
    <t>I1. Campania națională de împădurire și reîmpădurire, inclusiv păduri urbane (păduri urbane)</t>
  </si>
  <si>
    <t>Apel 1: Crearea unei rețele de centre de zi pentru copiii expuși riscului de a fi separați de familie (centele de zi pentru copii aflați în situații de vulnerabilitate).</t>
  </si>
  <si>
    <t xml:space="preserve"> Q2/2022 - 394.1 - Proiect de ghid al solicitantului, inclusiv un model de contract de grant care să fie inclus în decizia de atribuire, publicat pe site-ul ministerului, și notificare trimisă Comisiei Europene </t>
  </si>
  <si>
    <t xml:space="preserve">Apel 2: Crearea unei rețele de centre de zi pentru copiii expuși riscului de a fi separați de familie </t>
  </si>
  <si>
    <t xml:space="preserve">
19.01.2024 - lansat</t>
  </si>
  <si>
    <t xml:space="preserve">Dată lansare apel: 10.10.2022-lansat
</t>
  </si>
  <si>
    <t>Apel 1: 2.Dezvoltarea de infrastructură socială nouă</t>
  </si>
  <si>
    <t>Q3/2022 - (396.1 - Proiect de ghid al solicitantului, inclusiv un model de contract de grant care să fie inclus în decizia de atribuire, pentru a verifica conformitatea cu descrierea jalonului, publicat pe site-ul ministerului, precum și notificare)</t>
  </si>
  <si>
    <t>Apel 2: 2.Dezvoltarea de infrastructură socială nouă</t>
  </si>
  <si>
    <t>Apel 3: Dezvoltarea de infrastructură socială nouă</t>
  </si>
  <si>
    <t>Denumire reformă/
investiție</t>
  </si>
  <si>
    <t>Status apel
 (inchis/
deschis)</t>
  </si>
  <si>
    <t>95
97
99</t>
  </si>
  <si>
    <t>96
98,
100</t>
  </si>
  <si>
    <t>Schema va finanța următoarele tipuri de proiecte:
- proiecte integrate (consolidare seismică și eficiență energetică): lucrări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(cu putere peste 22kW), cu două puncte de încărcare/stație.</t>
  </si>
  <si>
    <t>runda 1 - 04.02.2022 (lansat in consultare publica); runda 2 - 20.09.2022 (lansat în consultare publică)</t>
  </si>
  <si>
    <t>runda 1 - 01.04.2022 - lansat; runda 2 - 10.10.2022 - lansat</t>
  </si>
  <si>
    <t>Dată lansare apel: runda 1-  01.04.2022; runda 2 - 10.10.2022 -lansat</t>
  </si>
  <si>
    <t xml:space="preserve">Schema va finanța următoarele tipuri de proiecte:
- proiecte integrate (consolidare seismică și eficiență energetică):lucrări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publice (cu putere peste 22kW), cu două puncte de încărcare/stație. </t>
  </si>
  <si>
    <t>runda 1 - 01.04.2022- lansat; runda 2 - 10.10.2022 - lansat</t>
  </si>
  <si>
    <t>Dată lansare apel: runda 1-  01.04.2022; runda 2 - 10.10.2022 - lansat</t>
  </si>
  <si>
    <t>runda 1 - 16.05.2022 - lansat; runda 2 - 14.10.2022  -lansat</t>
  </si>
  <si>
    <t>Dată lansare apel: runda 1-  16.05.2022; runda 2 - 14.10.2022 -lansat</t>
  </si>
  <si>
    <t>runda 1 - 16.05.2022 - lansat; runda 2 - 14.10.2022 -lansat</t>
  </si>
  <si>
    <t>Dată lansare apel: runda 1-  16.05.2022; runda 2 - 14.10.2022  -lansat</t>
  </si>
  <si>
    <t>Dezvoltarea infrastructurii medicale prespitalicești (2000 cabinete medici de familie)</t>
  </si>
  <si>
    <t>Listă preselectată pentru 75% dintre beneficiari.
Pentru apel: Primul venit - primul servit.
Semnare contracte începând cu Iulie 2022
01.01.2023 - 29.12.2023</t>
  </si>
  <si>
    <t>Dată lansare apel: 15.07.2022 cu deschidere platformă pentru depunere dosare de finanțare in data de 04.08.2022</t>
  </si>
  <si>
    <t>Dezvoltarea infrastructurii medicale prespitalicești (30 ambulatorii)</t>
  </si>
  <si>
    <t>Dezvoltarea infrastructurii medicale prespitalicești (200 centre comunitare integrate) - lista predefinita</t>
  </si>
  <si>
    <t>Dată lansare apel: runda 1: 27.10.2022 - lansat
runda 2: 24.03.2023 - lansat
runda 3: 11.05.2023 - lansat</t>
  </si>
  <si>
    <t xml:space="preserve">Dată finalizare apel:  runda 1: 16.02.2023
runda 2: 14.04.2023 
runda 3: 26.05.2023 </t>
  </si>
  <si>
    <t>Dezvoltarea infrastructurii medicale prespitalicești (79 cabinete planificare familială)</t>
  </si>
  <si>
    <t>Q2/2022 - 372.1 - Notificare trimisă CE privind publicarea proiectului de ghid. Printre documente trebuie să se numere și proiectul de contract de grant</t>
  </si>
  <si>
    <t xml:space="preserve">Dezvoltarea infrastructurii spitalicești publice (25 spitale - reducere risc infecții) </t>
  </si>
  <si>
    <t>Q2/2022 - 375.1 - Notificare trimisă CE privind publicarea proiectului de ghid. Printre documente trebuie să se numere și proiectul de contract de grant</t>
  </si>
  <si>
    <t xml:space="preserve">Dezvoltarea infrastructurii spitalicești publice (25 unități neo-nat) </t>
  </si>
  <si>
    <t>Q2/2022 - 376.1 - Notificare trimisă CE privind publicarea proiectului de ghid. Printre documente trebuie să se numere și proiectul de contract de grant</t>
  </si>
  <si>
    <t xml:space="preserve"> Reformă
/investiție</t>
  </si>
  <si>
    <t>Status apel 
(deschis
/inchis)</t>
  </si>
  <si>
    <t>MINISTERUL SĂNĂTĂȚII</t>
  </si>
  <si>
    <t>MINISTERUL JUSTITIEI (MJ)</t>
  </si>
  <si>
    <t>Număr jalon/ țintă</t>
  </si>
  <si>
    <t>Termen CID/ AO - corelat cu calendarul de lansare</t>
  </si>
  <si>
    <t>Status apel (deschis/ inchis)</t>
  </si>
  <si>
    <t>Buget estimativ PNRR (EUR)</t>
  </si>
  <si>
    <t>Componenta 7 „Transformare digitală”</t>
  </si>
  <si>
    <t>J 163; J 165; J 166</t>
  </si>
  <si>
    <t>Investiția 4 „Digitalizarea sistemului judiciar”</t>
  </si>
  <si>
    <t>Apel necompetitiv de proiecte – cod: PNRR/2022/C.7/I.4/1; PNRR/2022/C.14/I.1/1; PNRR/2022/C.14/I.2/1</t>
  </si>
  <si>
    <r>
      <rPr>
        <u/>
        <sz val="11"/>
        <rFont val="Trebuchet MS"/>
        <family val="2"/>
      </rPr>
      <t>Activități vizând</t>
    </r>
    <r>
      <rPr>
        <sz val="11"/>
        <rFont val="Trebuchet MS"/>
        <family val="2"/>
      </rPr>
      <t xml:space="preserve">:
'Tranziția tehnică de la serverele locale la cele centrale partajate în vederea optimizării gestionării și utilizării resurselor tehnice (servere centrale, centre de date, servere de virtualizare), inclusiv pentru sporirea disponibilității serviciilor oferite publicului larg (dosarul electronic național);
Sporirea rezilienței sistemului judiciar prin modernizarea infrastructurii IT de la nivel central și local (instanțe, parchete, birouri și alte structuri locale), inclusiv prin asigurarea infrastructurii tehnice pentru desfășurarea muncii de la distanță, digitalizarea documentelor (inclusiv a arhivelor), îmbunătățirea comunicațiilor, asigurarea accesibilității serviciilor de către persoanele cu dezabilități etc.;
Îmbunătățirea capacităților în materie de securitate cibernetică (prin furnizare de echipamente și formare) atât la nivel central, cât și local (pentru instanțe și parchete);
Dezvoltarea de sisteme integrate pentru înregistrarea audio-video în sălile de judecată, transcrierea automată (speech2text), programarea videoconferințelor și realizarea acestora în mod securizat (inclusiv integrarea cu ECRIS), inclusiv în baza unei analize a soluțiilor de realizare a transmisiunilor live pe portalul instanțelor a ședințelor de judecată publice;
Modernizarea dotării tehnice pentru supraveghere video, audio și alte procese critice (de ex., upgrade tehnologic pentru creșterea calității serviciilor de expertiză criminalistică, echipamente specializate de urmărire video și audio);
Sprijinirea finalizării sistemului ECRIS V (de ex., achizițiile pentru o parte din echipamentul de sprijin ca parte a virtualizării care va facilita tranziția de la ECRIS IV la ECRIS V, înființarea centrului de date pentru sistemul judiciar care va găzdui, de asemenea, ECRIS V, achiziționarea de calculatoare și alte echipamente pentru utilizatorii finali etc.);
Sprijinirea digitalizării sistemului de integritate (acțiuni corelative Reformei 7. Evaluarea și actualizarea legislației privind cadrul de integritate, din cadrul Componentei 14 a PNRR).
</t>
    </r>
  </si>
  <si>
    <r>
      <rPr>
        <b/>
        <sz val="11"/>
        <rFont val="Trebuchet MS"/>
        <family val="2"/>
      </rPr>
      <t>1) Solicitant/ lider de parteneriat:</t>
    </r>
    <r>
      <rPr>
        <sz val="11"/>
        <rFont val="Trebuchet MS"/>
        <family val="2"/>
      </rPr>
      <t xml:space="preserve"> Ministerul Justiției; Înalta Curte de Casație și Justiție; Consiliul Superior al Magistraturii; Parchetul de pe lângă Înalta Curte de Casație și Justiție; Direcția Națională Anticorupție; Direcția de Investigare a Infracțiunilor de Criminalitate Organizată și Terorism; Oficiul Național al Registrului Comerțului; Agenția Naționale de Administrare a Bunurilor Indisponibilizate; Autoritatea Națională pentru Cetățenie; Institutul Național de Expertize Criminalistice; Agenția Națională de Integritate; instanțele de judecată.
</t>
    </r>
    <r>
      <rPr>
        <b/>
        <sz val="11"/>
        <rFont val="Trebuchet MS"/>
        <family val="2"/>
      </rPr>
      <t>2) Partener:</t>
    </r>
    <r>
      <rPr>
        <sz val="11"/>
        <rFont val="Trebuchet MS"/>
        <family val="2"/>
      </rPr>
      <t xml:space="preserve"> instanțele de judecată; parchetele; alte instituții care dețin competențele/ atribuțiile necesare în domeniul vizat de proiectul propus sau care sunt stabilite conform cadrului legal aplicabil implementării PNRR ori altui temei/ raport juridic (de ex., Compania Națională de Investiții - CNI, Serviciul de Telecomunicații Speciale - STS). </t>
    </r>
  </si>
  <si>
    <t xml:space="preserve">Ghidul solicitantului în cadrul apelului necompetitiv de proiecte a fost finalizat de MJ și transmis MIPE spre avizare în data de 16.05.2022. </t>
  </si>
  <si>
    <t>Apelul necompetitiv a fost lansat în data de 20.06.2022</t>
  </si>
  <si>
    <t>Data lansare apel: 20.06.2022</t>
  </si>
  <si>
    <t>Data finalizare apel: 31.03.2024</t>
  </si>
  <si>
    <t>Componenta 14 „Buna guvernanță”</t>
  </si>
  <si>
    <t>T 445</t>
  </si>
  <si>
    <t>Investiția 1 „Optimizarea infrastructurii judiciare pentru a garanta accesul la justiție și calitatea serviciilor”</t>
  </si>
  <si>
    <r>
      <rPr>
        <u/>
        <sz val="11"/>
        <rFont val="Trebuchet MS"/>
        <family val="2"/>
      </rPr>
      <t>Activități vizând</t>
    </r>
    <r>
      <rPr>
        <sz val="11"/>
        <rFont val="Trebuchet MS"/>
        <family val="2"/>
      </rPr>
      <t>:
Îmbunătățirea eficienței sistemului judiciar și a accesului la justiție prin optimizarea infrastructurii judiciare</t>
    </r>
  </si>
  <si>
    <t>T 446</t>
  </si>
  <si>
    <t>Investiția 2 „Dezvoltarea infrastructurii logistice (non-IT) necesare luptei împotriva corupției și recuperării bunurilor și prejudiciilor generate de infracțiuni, inclusiv a formării profesionale în aceste domenii”</t>
  </si>
  <si>
    <r>
      <rPr>
        <u/>
        <sz val="11"/>
        <rFont val="Trebuchet MS"/>
        <family val="2"/>
      </rPr>
      <t>Activități vizând</t>
    </r>
    <r>
      <rPr>
        <sz val="11"/>
        <rFont val="Trebuchet MS"/>
        <family val="2"/>
      </rPr>
      <t xml:space="preserve">:
Extinderea capacității de depozitare a Agenției Naționale de Administrare a Bunurilor Indisponibilizate </t>
    </r>
  </si>
  <si>
    <t>TOTAL GENERAL (EUR, fără TVA)</t>
  </si>
  <si>
    <t xml:space="preserve">În perioada 19.10.2022-26.02.2024, MJ a semnat contracte/ emis ordine de finanțare pentru 24 de proiecte depuse spre finanțare (23 de proiecte pentru C7/ I4 și 1 proiect pentru C14/ I2).
În prezent, termenul limită de depunere a proiectelor spre finanțare este 31.03.2024, acesta putând fi prelungit în vederea asigurării condițiilor pentru îndeplinirea tuturor jaloanelor și țintelor aferente investițiilor pentru care MJ are calitatea de coordonator în cadrul PNRR. 
La acest moment, mai există doar 2 proiecte depuse spre finanțare în cadrul apelului de proiecte, care au fost evaluate și aprobate spre finanțare, estimându-se semnarea contractelor de finanțare pentru acestea până la 15.03.2024. În ceea ce privește propunerile de proiecte care vor mai fi depuse în cadrul apelului de proiecte, durata de evaluare a acestora și încheiere a contractelor de finanțare este de aprox. 50 de zile.  </t>
  </si>
  <si>
    <t>Dată lansare apel: 25.03.2024 (data estimativa) - apel cu depunere continuă</t>
  </si>
  <si>
    <t>03.06.2024 - 28.06.2024 (data estimativa)</t>
  </si>
  <si>
    <t>Dată lansare apel: 25.03.2024 (data estimativa)</t>
  </si>
  <si>
    <t>Dată finalizare apel: 26.04.2024 (data estimativa)</t>
  </si>
  <si>
    <t>Dată lansare apel: 26.02.2024  (data estimativa)</t>
  </si>
  <si>
    <t>Dată finalizare apel: 26.04.2024  (data estimativa)</t>
  </si>
  <si>
    <t xml:space="preserve">Dată finalizare apel: 01.04.2024 </t>
  </si>
  <si>
    <t>Dată  lansare apel: 08.04.2024 (data estimativa)</t>
  </si>
  <si>
    <t xml:space="preserve">Dată finalizare apel 2: 01.03.2024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</si>
</sst>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32"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14"/>
      <name val="Calibri"/>
      <family val="2"/>
      <scheme val="minor"/>
    </font>
    <font>
      <sz val="11"/>
      <name val="Trebuchet MS"/>
      <family val="2"/>
    </font>
    <font>
      <b/>
      <sz val="11"/>
      <name val="Trebuchet MS"/>
      <family val="2"/>
    </font>
    <font>
      <sz val="11"/>
      <name val="Calibri"/>
      <family val="2"/>
      <scheme val="minor"/>
    </font>
    <font>
      <sz val="11"/>
      <color theme="1"/>
      <name val="Calibri"/>
      <family val="2"/>
      <scheme val="minor"/>
    </font>
    <font>
      <b/>
      <sz val="11"/>
      <name val="Calibri"/>
      <family val="2"/>
      <scheme val="minor"/>
    </font>
    <font>
      <sz val="11"/>
      <name val="Calibri"/>
      <family val="2"/>
    </font>
    <font>
      <u/>
      <sz val="11"/>
      <name val="Calibri"/>
      <family val="2"/>
      <scheme val="minor"/>
    </font>
    <font>
      <sz val="14"/>
      <name val="Trebuchet MS"/>
      <family val="2"/>
    </font>
    <font>
      <sz val="11"/>
      <name val="Times New Roman"/>
      <family val="1"/>
    </font>
    <font>
      <sz val="11"/>
      <color rgb="FF9C5700"/>
      <name val="Calibri"/>
      <family val="2"/>
      <scheme val="minor"/>
    </font>
    <font>
      <b/>
      <sz val="14"/>
      <name val="Trebuchet MS"/>
      <family val="2"/>
    </font>
    <font>
      <b/>
      <sz val="16"/>
      <name val="Trebuchet MS"/>
      <family val="2"/>
    </font>
    <font>
      <sz val="10"/>
      <name val="Calibri"/>
      <family val="2"/>
    </font>
    <font>
      <sz val="8"/>
      <name val="Calibri"/>
      <family val="2"/>
      <scheme val="minor"/>
    </font>
    <font>
      <sz val="10"/>
      <name val="Calibri"/>
      <family val="2"/>
      <scheme val="minor"/>
    </font>
    <font>
      <b/>
      <sz val="10"/>
      <name val="Trebuchet MS"/>
      <family val="2"/>
    </font>
    <font>
      <sz val="10"/>
      <name val="Trebuchet MS"/>
      <family val="2"/>
    </font>
    <font>
      <sz val="9"/>
      <name val="Calibri"/>
      <family val="2"/>
      <scheme val="minor"/>
    </font>
    <font>
      <sz val="9"/>
      <name val="Trebuchet MS"/>
      <family val="2"/>
    </font>
    <font>
      <b/>
      <sz val="12"/>
      <name val="Calibri"/>
      <family val="2"/>
      <scheme val="minor"/>
    </font>
    <font>
      <strike/>
      <sz val="9"/>
      <name val="Trebuchet MS"/>
      <family val="2"/>
    </font>
    <font>
      <sz val="16"/>
      <name val="Trebuchet MS"/>
      <family val="2"/>
    </font>
    <font>
      <u/>
      <sz val="11"/>
      <name val="Trebuchet MS"/>
      <family val="2"/>
    </font>
    <font>
      <b/>
      <sz val="10"/>
      <name val="Calibri"/>
      <family val="2"/>
      <scheme val="minor"/>
    </font>
  </fonts>
  <fills count="4">
    <fill>
      <patternFill patternType="none"/>
    </fill>
    <fill>
      <patternFill patternType="gray125"/>
    </fill>
    <fill>
      <patternFill patternType="solid">
        <fgColor rgb="FFFFEB9C"/>
      </patternFill>
    </fill>
    <fill>
      <patternFill patternType="solid">
        <fgColor theme="8" tint="0.79998168889431442"/>
        <bgColor indexed="64"/>
      </patternFill>
    </fill>
  </fills>
  <borders count="39">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bottom style="medium">
        <color indexed="64"/>
      </bottom>
      <diagonal/>
    </border>
  </borders>
  <cellStyleXfs count="44">
    <xf numFmtId="0" fontId="0" fillId="0" borderId="1"/>
    <xf numFmtId="0" fontId="6" fillId="0" borderId="1" applyNumberFormat="0" applyFill="0" applyBorder="0"/>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11" fillId="0" borderId="1"/>
    <xf numFmtId="0" fontId="5" fillId="0" borderId="1"/>
    <xf numFmtId="0" fontId="5" fillId="0" borderId="1"/>
    <xf numFmtId="0" fontId="17" fillId="2" borderId="0" applyNumberFormat="0" applyBorder="0" applyAlignment="0" applyProtection="0"/>
    <xf numFmtId="0" fontId="4" fillId="0" borderId="1"/>
    <xf numFmtId="0" fontId="4" fillId="0" borderId="1"/>
    <xf numFmtId="0" fontId="3" fillId="0" borderId="1"/>
    <xf numFmtId="0" fontId="3" fillId="0" borderId="1"/>
    <xf numFmtId="0" fontId="2" fillId="0" borderId="1"/>
    <xf numFmtId="0" fontId="2" fillId="0" borderId="1"/>
    <xf numFmtId="0" fontId="2" fillId="0" borderId="1"/>
    <xf numFmtId="0" fontId="6" fillId="0" borderId="1" applyNumberFormat="0" applyFill="0" applyBorder="0" applyAlignment="0" applyProtection="0"/>
  </cellStyleXfs>
  <cellXfs count="574">
    <xf numFmtId="0" fontId="0" fillId="0" borderId="1" xfId="0"/>
    <xf numFmtId="0" fontId="7" fillId="0" borderId="1" xfId="31" applyFont="1"/>
    <xf numFmtId="0" fontId="9" fillId="0" borderId="1" xfId="31" applyFont="1" applyAlignment="1">
      <alignment horizontal="center" vertical="center" wrapText="1"/>
    </xf>
    <xf numFmtId="0" fontId="8" fillId="0" borderId="1" xfId="31" applyFont="1" applyAlignment="1">
      <alignment horizontal="center" vertical="center" wrapText="1"/>
    </xf>
    <xf numFmtId="3" fontId="8" fillId="0" borderId="1" xfId="31" applyNumberFormat="1" applyFont="1" applyAlignment="1">
      <alignment horizontal="center" vertical="center"/>
    </xf>
    <xf numFmtId="0" fontId="10" fillId="0" borderId="1" xfId="31" applyFont="1" applyAlignment="1">
      <alignment horizontal="center" vertical="center"/>
    </xf>
    <xf numFmtId="0" fontId="15" fillId="0" borderId="1" xfId="31" applyFont="1" applyAlignment="1">
      <alignment horizontal="center" vertical="center"/>
    </xf>
    <xf numFmtId="0" fontId="8" fillId="0" borderId="1" xfId="31" applyFont="1" applyAlignment="1">
      <alignment horizontal="center" vertical="center"/>
    </xf>
    <xf numFmtId="0" fontId="10" fillId="0" borderId="1" xfId="8" applyFont="1"/>
    <xf numFmtId="0" fontId="16" fillId="0" borderId="1" xfId="31" applyFont="1"/>
    <xf numFmtId="0" fontId="10" fillId="0" borderId="1" xfId="31" applyFont="1"/>
    <xf numFmtId="0" fontId="10" fillId="0" borderId="1" xfId="31" applyFont="1" applyAlignment="1">
      <alignment horizontal="left" vertical="center"/>
    </xf>
    <xf numFmtId="0" fontId="10" fillId="0" borderId="1" xfId="31" applyFont="1" applyAlignment="1">
      <alignment wrapText="1"/>
    </xf>
    <xf numFmtId="14" fontId="8" fillId="0" borderId="1" xfId="31" applyNumberFormat="1" applyFont="1" applyAlignment="1">
      <alignment horizontal="center" vertical="center" wrapText="1"/>
    </xf>
    <xf numFmtId="0" fontId="15" fillId="0" borderId="1" xfId="31" applyFont="1" applyAlignment="1">
      <alignment horizontal="left" vertical="center"/>
    </xf>
    <xf numFmtId="0" fontId="8" fillId="0" borderId="1" xfId="31" applyFont="1"/>
    <xf numFmtId="0" fontId="15" fillId="0" borderId="1" xfId="31" applyFont="1"/>
    <xf numFmtId="0" fontId="10" fillId="0" borderId="3" xfId="31" applyFont="1" applyBorder="1"/>
    <xf numFmtId="4" fontId="10" fillId="0" borderId="1" xfId="31" applyNumberFormat="1" applyFont="1"/>
    <xf numFmtId="0" fontId="16" fillId="0" borderId="1" xfId="31" applyFont="1" applyAlignment="1">
      <alignment horizontal="center" vertical="center"/>
    </xf>
    <xf numFmtId="0" fontId="10" fillId="0" borderId="1" xfId="8" applyFont="1" applyAlignment="1">
      <alignment horizontal="center" vertical="center"/>
    </xf>
    <xf numFmtId="0" fontId="10" fillId="0" borderId="3" xfId="8" applyFont="1" applyBorder="1"/>
    <xf numFmtId="0" fontId="10" fillId="0" borderId="12" xfId="8" applyFont="1" applyBorder="1"/>
    <xf numFmtId="3" fontId="9" fillId="0" borderId="1" xfId="8" applyNumberFormat="1" applyFont="1" applyAlignment="1">
      <alignment horizontal="left" vertical="center"/>
    </xf>
    <xf numFmtId="0" fontId="16" fillId="0" borderId="1" xfId="33" applyFont="1" applyAlignment="1">
      <alignment horizontal="center" vertical="center"/>
    </xf>
    <xf numFmtId="0" fontId="16" fillId="0" borderId="1" xfId="33" applyFont="1"/>
    <xf numFmtId="0" fontId="16" fillId="0" borderId="1" xfId="33" applyFont="1" applyAlignment="1">
      <alignment wrapText="1"/>
    </xf>
    <xf numFmtId="0" fontId="10" fillId="0" borderId="1" xfId="32" applyFont="1" applyAlignment="1">
      <alignment horizontal="center" vertical="center"/>
    </xf>
    <xf numFmtId="0" fontId="10" fillId="0" borderId="1" xfId="32" applyFont="1" applyAlignment="1">
      <alignment horizontal="left" vertical="center"/>
    </xf>
    <xf numFmtId="0" fontId="10" fillId="0" borderId="1" xfId="32" applyFont="1" applyAlignment="1">
      <alignment horizontal="center" vertical="center" wrapText="1"/>
    </xf>
    <xf numFmtId="0" fontId="10" fillId="0" borderId="1" xfId="32" applyFont="1" applyAlignment="1">
      <alignment horizontal="left" vertical="center" wrapText="1"/>
    </xf>
    <xf numFmtId="0" fontId="10" fillId="0" borderId="1" xfId="32" applyFont="1" applyAlignment="1">
      <alignment vertical="center" wrapText="1"/>
    </xf>
    <xf numFmtId="3" fontId="10" fillId="0" borderId="1" xfId="32" applyNumberFormat="1" applyFont="1" applyAlignment="1">
      <alignment horizontal="left" vertical="center" wrapText="1"/>
    </xf>
    <xf numFmtId="3" fontId="10" fillId="0" borderId="1" xfId="32" applyNumberFormat="1" applyFont="1" applyAlignment="1">
      <alignment horizontal="left" vertical="center"/>
    </xf>
    <xf numFmtId="0" fontId="12" fillId="0" borderId="1" xfId="32" applyFont="1" applyAlignment="1">
      <alignment horizontal="center" vertical="center"/>
    </xf>
    <xf numFmtId="0" fontId="10" fillId="0" borderId="1" xfId="31" applyFont="1" applyAlignment="1">
      <alignment horizontal="center" vertical="center" wrapText="1"/>
    </xf>
    <xf numFmtId="0" fontId="10" fillId="0" borderId="1" xfId="8" applyFont="1" applyAlignment="1">
      <alignment horizontal="center"/>
    </xf>
    <xf numFmtId="3" fontId="9" fillId="0" borderId="1" xfId="8" applyNumberFormat="1" applyFont="1" applyAlignment="1">
      <alignment horizontal="center" vertical="center"/>
    </xf>
    <xf numFmtId="0" fontId="19" fillId="0" borderId="1" xfId="31" applyFont="1" applyAlignment="1">
      <alignment horizontal="center" vertical="center" wrapText="1"/>
    </xf>
    <xf numFmtId="0" fontId="10" fillId="0" borderId="1" xfId="18" applyFont="1" applyAlignment="1">
      <alignment horizontal="center" vertical="center"/>
    </xf>
    <xf numFmtId="0" fontId="10" fillId="0" borderId="1" xfId="18" applyFont="1" applyAlignment="1">
      <alignment horizontal="center"/>
    </xf>
    <xf numFmtId="0" fontId="10" fillId="0" borderId="1" xfId="18" applyFont="1"/>
    <xf numFmtId="0" fontId="10" fillId="0" borderId="3" xfId="18" applyFont="1" applyBorder="1"/>
    <xf numFmtId="0" fontId="8" fillId="0" borderId="1" xfId="18" applyFont="1" applyAlignment="1">
      <alignment horizontal="center" vertical="center"/>
    </xf>
    <xf numFmtId="3" fontId="8" fillId="0" borderId="1" xfId="18" applyNumberFormat="1" applyFont="1" applyAlignment="1">
      <alignment horizontal="center"/>
    </xf>
    <xf numFmtId="0" fontId="8" fillId="0" borderId="1" xfId="18" applyFont="1" applyAlignment="1">
      <alignment horizontal="center"/>
    </xf>
    <xf numFmtId="3" fontId="8" fillId="0" borderId="1" xfId="18" applyNumberFormat="1" applyFont="1" applyAlignment="1">
      <alignment horizontal="center" vertical="center"/>
    </xf>
    <xf numFmtId="4" fontId="10" fillId="0" borderId="1" xfId="31" applyNumberFormat="1" applyFont="1" applyAlignment="1">
      <alignment horizontal="center" vertical="center"/>
    </xf>
    <xf numFmtId="0" fontId="10" fillId="0" borderId="1" xfId="31" applyFont="1" applyAlignment="1">
      <alignment horizontal="center"/>
    </xf>
    <xf numFmtId="0" fontId="10" fillId="0" borderId="1" xfId="31" applyFont="1" applyAlignment="1">
      <alignment horizontal="left"/>
    </xf>
    <xf numFmtId="0" fontId="8" fillId="0" borderId="1" xfId="31" applyFont="1" applyAlignment="1">
      <alignment wrapText="1"/>
    </xf>
    <xf numFmtId="0" fontId="10" fillId="0" borderId="0" xfId="35" applyFont="1" applyFill="1" applyAlignment="1">
      <alignment wrapText="1"/>
    </xf>
    <xf numFmtId="0" fontId="14" fillId="0" borderId="1" xfId="1" applyFont="1" applyFill="1" applyBorder="1" applyAlignment="1">
      <alignment horizontal="center" vertical="center"/>
    </xf>
    <xf numFmtId="3" fontId="9" fillId="0" borderId="1" xfId="31" applyNumberFormat="1" applyFont="1" applyAlignment="1">
      <alignment horizontal="center" vertical="center" wrapText="1"/>
    </xf>
    <xf numFmtId="4" fontId="9" fillId="0" borderId="1" xfId="31" applyNumberFormat="1" applyFont="1" applyAlignment="1">
      <alignment horizontal="center" vertical="center" wrapText="1"/>
    </xf>
    <xf numFmtId="14" fontId="8" fillId="0" borderId="1" xfId="8" applyNumberFormat="1" applyFont="1" applyAlignment="1">
      <alignment horizontal="center" vertical="center" wrapText="1"/>
    </xf>
    <xf numFmtId="0" fontId="16" fillId="0" borderId="1" xfId="38" applyFont="1" applyAlignment="1">
      <alignment horizontal="center" vertical="center"/>
    </xf>
    <xf numFmtId="0" fontId="16" fillId="0" borderId="1" xfId="38" applyFont="1"/>
    <xf numFmtId="0" fontId="16" fillId="0" borderId="1" xfId="38" applyFont="1" applyAlignment="1">
      <alignment wrapText="1"/>
    </xf>
    <xf numFmtId="0" fontId="8" fillId="0" borderId="3" xfId="8" applyFont="1" applyBorder="1" applyAlignment="1">
      <alignment horizontal="center" vertical="center" wrapText="1"/>
    </xf>
    <xf numFmtId="0" fontId="8" fillId="0" borderId="10" xfId="33" applyFont="1" applyBorder="1" applyAlignment="1">
      <alignment horizontal="center" vertical="center" wrapText="1"/>
    </xf>
    <xf numFmtId="0" fontId="8" fillId="0" borderId="10" xfId="8" applyFont="1" applyBorder="1" applyAlignment="1">
      <alignment horizontal="center" vertical="center" wrapText="1"/>
    </xf>
    <xf numFmtId="0" fontId="8" fillId="0" borderId="20" xfId="31" applyFont="1" applyBorder="1" applyAlignment="1">
      <alignment horizontal="center" vertical="center" wrapText="1"/>
    </xf>
    <xf numFmtId="0" fontId="22" fillId="0" borderId="1" xfId="31" applyFont="1" applyAlignment="1">
      <alignment vertical="center"/>
    </xf>
    <xf numFmtId="0" fontId="22" fillId="0" borderId="1" xfId="31" applyFont="1" applyAlignment="1">
      <alignment horizontal="center" vertical="center"/>
    </xf>
    <xf numFmtId="0" fontId="24" fillId="0" borderId="20" xfId="31" applyFont="1" applyBorder="1" applyAlignment="1">
      <alignment horizontal="center" vertical="center" wrapText="1"/>
    </xf>
    <xf numFmtId="0" fontId="24" fillId="0" borderId="10" xfId="31" applyFont="1" applyBorder="1" applyAlignment="1">
      <alignment horizontal="center" vertical="center" wrapText="1"/>
    </xf>
    <xf numFmtId="0" fontId="24" fillId="0" borderId="3" xfId="31" applyFont="1" applyBorder="1" applyAlignment="1">
      <alignment horizontal="center" vertical="center" wrapText="1"/>
    </xf>
    <xf numFmtId="0" fontId="26" fillId="0" borderId="25" xfId="16" applyFont="1" applyBorder="1" applyAlignment="1">
      <alignment horizontal="center" vertical="center" wrapText="1"/>
    </xf>
    <xf numFmtId="0" fontId="26" fillId="0" borderId="26" xfId="16" applyFont="1" applyBorder="1" applyAlignment="1">
      <alignment horizontal="center" vertical="center" wrapText="1"/>
    </xf>
    <xf numFmtId="0" fontId="26" fillId="0" borderId="26" xfId="16" applyFont="1" applyBorder="1" applyAlignment="1">
      <alignment horizontal="center" vertical="center"/>
    </xf>
    <xf numFmtId="0" fontId="26" fillId="0" borderId="20" xfId="31" applyFont="1" applyBorder="1" applyAlignment="1">
      <alignment horizontal="center" vertical="center" wrapText="1"/>
    </xf>
    <xf numFmtId="0" fontId="26" fillId="0" borderId="10" xfId="31" applyFont="1" applyBorder="1" applyAlignment="1">
      <alignment horizontal="center" vertical="center" wrapText="1"/>
    </xf>
    <xf numFmtId="0" fontId="26" fillId="0" borderId="3" xfId="16" applyFont="1" applyBorder="1" applyAlignment="1">
      <alignment horizontal="center" vertical="center" wrapText="1"/>
    </xf>
    <xf numFmtId="0" fontId="26" fillId="0" borderId="12" xfId="31" applyFont="1" applyBorder="1" applyAlignment="1">
      <alignment horizontal="center" vertical="center" wrapText="1"/>
    </xf>
    <xf numFmtId="0" fontId="26" fillId="0" borderId="3" xfId="31" applyFont="1" applyBorder="1" applyAlignment="1">
      <alignment horizontal="center" vertical="center" wrapText="1"/>
    </xf>
    <xf numFmtId="0" fontId="26" fillId="0" borderId="3" xfId="36" applyFont="1" applyBorder="1" applyAlignment="1">
      <alignment horizontal="center" vertical="center" wrapText="1"/>
    </xf>
    <xf numFmtId="0" fontId="24" fillId="0" borderId="1" xfId="31" applyFont="1"/>
    <xf numFmtId="0" fontId="24" fillId="0" borderId="1" xfId="31" applyFont="1" applyAlignment="1">
      <alignment horizontal="center"/>
    </xf>
    <xf numFmtId="0" fontId="24" fillId="0" borderId="1" xfId="31" applyFont="1" applyAlignment="1">
      <alignment wrapText="1"/>
    </xf>
    <xf numFmtId="0" fontId="24" fillId="0" borderId="10" xfId="8" applyFont="1" applyBorder="1" applyAlignment="1">
      <alignment horizontal="center" vertical="center" wrapText="1"/>
    </xf>
    <xf numFmtId="0" fontId="24" fillId="0" borderId="24" xfId="31" applyFont="1" applyBorder="1" applyAlignment="1">
      <alignment horizontal="center" vertical="center" wrapText="1"/>
    </xf>
    <xf numFmtId="0" fontId="24" fillId="0" borderId="18" xfId="31" applyFont="1" applyBorder="1" applyAlignment="1">
      <alignment vertical="center" wrapText="1"/>
    </xf>
    <xf numFmtId="0" fontId="24" fillId="0" borderId="21" xfId="31" applyFont="1" applyBorder="1" applyAlignment="1">
      <alignment vertical="center" wrapText="1"/>
    </xf>
    <xf numFmtId="0" fontId="24" fillId="0" borderId="19" xfId="31" applyFont="1" applyBorder="1" applyAlignment="1">
      <alignment vertical="center" wrapText="1"/>
    </xf>
    <xf numFmtId="0" fontId="24" fillId="0" borderId="19" xfId="31" applyFont="1" applyBorder="1" applyAlignment="1">
      <alignment horizontal="center" vertical="center"/>
    </xf>
    <xf numFmtId="0" fontId="24" fillId="0" borderId="19" xfId="31" applyFont="1" applyBorder="1" applyAlignment="1">
      <alignment horizontal="center" vertical="center" wrapText="1"/>
    </xf>
    <xf numFmtId="4" fontId="8" fillId="0" borderId="1" xfId="31" applyNumberFormat="1" applyFont="1" applyAlignment="1">
      <alignment horizontal="left" vertical="center"/>
    </xf>
    <xf numFmtId="0" fontId="23" fillId="0" borderId="25" xfId="38" applyFont="1" applyBorder="1" applyAlignment="1">
      <alignment vertical="center" wrapText="1"/>
    </xf>
    <xf numFmtId="0" fontId="24" fillId="0" borderId="10" xfId="38" applyFont="1" applyBorder="1" applyAlignment="1">
      <alignment horizontal="center" vertical="center" wrapText="1"/>
    </xf>
    <xf numFmtId="0" fontId="24" fillId="0" borderId="26" xfId="38" applyFont="1" applyBorder="1" applyAlignment="1">
      <alignment vertical="center" wrapText="1"/>
    </xf>
    <xf numFmtId="0" fontId="24" fillId="0" borderId="26" xfId="38" applyFont="1" applyBorder="1" applyAlignment="1">
      <alignment horizontal="center" vertical="center" wrapText="1"/>
    </xf>
    <xf numFmtId="0" fontId="24" fillId="0" borderId="26" xfId="38" applyFont="1" applyBorder="1" applyAlignment="1">
      <alignment horizontal="center" vertical="center"/>
    </xf>
    <xf numFmtId="0" fontId="24" fillId="0" borderId="19" xfId="38" applyFont="1" applyBorder="1" applyAlignment="1">
      <alignment horizontal="center" vertical="center" wrapText="1"/>
    </xf>
    <xf numFmtId="0" fontId="24" fillId="0" borderId="25" xfId="32" applyFont="1" applyBorder="1" applyAlignment="1">
      <alignment horizontal="left" vertical="center" wrapText="1"/>
    </xf>
    <xf numFmtId="0" fontId="24" fillId="0" borderId="26" xfId="32" applyFont="1" applyBorder="1" applyAlignment="1">
      <alignment horizontal="left" vertical="center" wrapText="1"/>
    </xf>
    <xf numFmtId="0" fontId="24" fillId="0" borderId="26" xfId="32" applyFont="1" applyBorder="1" applyAlignment="1">
      <alignment horizontal="center" vertical="center" wrapText="1"/>
    </xf>
    <xf numFmtId="0" fontId="24" fillId="0" borderId="10" xfId="9" applyFont="1" applyBorder="1" applyAlignment="1">
      <alignment horizontal="center" vertical="center" wrapText="1"/>
    </xf>
    <xf numFmtId="0" fontId="24" fillId="0" borderId="3" xfId="32" applyFont="1" applyBorder="1" applyAlignment="1">
      <alignment horizontal="center" vertical="center" wrapText="1"/>
    </xf>
    <xf numFmtId="0" fontId="24" fillId="0" borderId="3" xfId="9" applyFont="1" applyBorder="1" applyAlignment="1">
      <alignment horizontal="center" vertical="center" wrapText="1"/>
    </xf>
    <xf numFmtId="0" fontId="12" fillId="0" borderId="1" xfId="32" applyFont="1" applyAlignment="1">
      <alignment horizontal="left" vertical="center" wrapText="1"/>
    </xf>
    <xf numFmtId="0" fontId="12" fillId="0" borderId="1" xfId="32" applyFont="1" applyAlignment="1">
      <alignment horizontal="left" vertical="center"/>
    </xf>
    <xf numFmtId="0" fontId="12" fillId="0" borderId="1" xfId="32" applyFont="1" applyAlignment="1">
      <alignment horizontal="center" vertical="center" wrapText="1"/>
    </xf>
    <xf numFmtId="0" fontId="24" fillId="0" borderId="27" xfId="31" applyFont="1" applyBorder="1" applyAlignment="1">
      <alignment horizontal="center" vertical="center" wrapText="1"/>
    </xf>
    <xf numFmtId="0" fontId="22" fillId="0" borderId="3" xfId="35" applyFont="1" applyFill="1" applyBorder="1" applyAlignment="1">
      <alignment horizontal="center" vertical="center" wrapText="1"/>
    </xf>
    <xf numFmtId="0" fontId="9" fillId="0" borderId="1" xfId="31" applyFont="1" applyAlignment="1">
      <alignment horizontal="center" vertical="center"/>
    </xf>
    <xf numFmtId="0" fontId="24" fillId="0" borderId="12" xfId="8" applyFont="1" applyBorder="1" applyAlignment="1">
      <alignment horizontal="center" vertical="center" wrapText="1"/>
    </xf>
    <xf numFmtId="0" fontId="24" fillId="0" borderId="3" xfId="8" applyFont="1" applyBorder="1" applyAlignment="1">
      <alignment horizontal="center" vertical="center" wrapText="1"/>
    </xf>
    <xf numFmtId="0" fontId="26" fillId="0" borderId="3" xfId="8" applyFont="1" applyBorder="1" applyAlignment="1">
      <alignment horizontal="center" vertical="center" wrapText="1"/>
    </xf>
    <xf numFmtId="0" fontId="26" fillId="0" borderId="21" xfId="16" applyFont="1" applyBorder="1" applyAlignment="1">
      <alignment horizontal="center" vertical="center" wrapText="1"/>
    </xf>
    <xf numFmtId="0" fontId="26" fillId="0" borderId="19" xfId="16" applyFont="1" applyBorder="1" applyAlignment="1">
      <alignment horizontal="center" vertical="center" wrapText="1"/>
    </xf>
    <xf numFmtId="0" fontId="26" fillId="0" borderId="19" xfId="16" applyFont="1" applyBorder="1" applyAlignment="1">
      <alignment horizontal="center" vertical="center"/>
    </xf>
    <xf numFmtId="0" fontId="26" fillId="0" borderId="19" xfId="31" applyFont="1" applyBorder="1" applyAlignment="1">
      <alignment horizontal="center" vertical="center" wrapText="1"/>
    </xf>
    <xf numFmtId="0" fontId="26" fillId="0" borderId="3" xfId="31" applyFont="1" applyBorder="1" applyAlignment="1">
      <alignment horizontal="center" vertical="top" wrapText="1"/>
    </xf>
    <xf numFmtId="0" fontId="29" fillId="0" borderId="1" xfId="31" applyFont="1" applyAlignment="1">
      <alignment horizontal="center" vertical="center" wrapText="1"/>
    </xf>
    <xf numFmtId="0" fontId="8" fillId="0" borderId="21" xfId="18" applyFont="1" applyBorder="1" applyAlignment="1">
      <alignment horizontal="center" vertical="center" wrapText="1"/>
    </xf>
    <xf numFmtId="0" fontId="8" fillId="0" borderId="19" xfId="18" applyFont="1" applyBorder="1" applyAlignment="1">
      <alignment horizontal="center" vertical="center" wrapText="1"/>
    </xf>
    <xf numFmtId="0" fontId="8" fillId="0" borderId="19" xfId="18" applyFont="1" applyBorder="1" applyAlignment="1">
      <alignment horizontal="center" vertical="center"/>
    </xf>
    <xf numFmtId="0" fontId="8" fillId="0" borderId="1" xfId="27" applyFont="1" applyAlignment="1">
      <alignment horizontal="center" vertical="center"/>
    </xf>
    <xf numFmtId="3" fontId="8" fillId="0" borderId="1" xfId="27" applyNumberFormat="1" applyFont="1" applyAlignment="1">
      <alignment horizontal="center" vertical="center"/>
    </xf>
    <xf numFmtId="0" fontId="24" fillId="0" borderId="1" xfId="31" applyFont="1" applyAlignment="1">
      <alignment horizontal="center" vertical="center" wrapText="1"/>
    </xf>
    <xf numFmtId="0" fontId="22" fillId="0" borderId="1" xfId="31" applyFont="1" applyAlignment="1">
      <alignment horizontal="center" vertical="center" wrapText="1"/>
    </xf>
    <xf numFmtId="0" fontId="24" fillId="0" borderId="25" xfId="8" applyFont="1" applyBorder="1" applyAlignment="1">
      <alignment horizontal="center" vertical="center" wrapText="1"/>
    </xf>
    <xf numFmtId="0" fontId="24" fillId="0" borderId="26" xfId="8" applyFont="1" applyBorder="1" applyAlignment="1">
      <alignment horizontal="center" vertical="center" wrapText="1"/>
    </xf>
    <xf numFmtId="0" fontId="24" fillId="0" borderId="26" xfId="8" applyFont="1" applyBorder="1" applyAlignment="1">
      <alignment horizontal="center" vertical="center"/>
    </xf>
    <xf numFmtId="0" fontId="9" fillId="0" borderId="1" xfId="27" applyFont="1" applyAlignment="1">
      <alignment horizontal="center" vertical="center"/>
    </xf>
    <xf numFmtId="3" fontId="9" fillId="0" borderId="1" xfId="27" applyNumberFormat="1" applyFont="1" applyAlignment="1">
      <alignment horizontal="center" vertical="center"/>
    </xf>
    <xf numFmtId="0" fontId="9" fillId="0" borderId="1" xfId="8" applyFont="1" applyAlignment="1">
      <alignment horizontal="left" vertical="center"/>
    </xf>
    <xf numFmtId="0" fontId="8" fillId="0" borderId="12" xfId="33" applyFont="1" applyBorder="1" applyAlignment="1">
      <alignment horizontal="center" vertical="center" wrapText="1"/>
    </xf>
    <xf numFmtId="0" fontId="8" fillId="0" borderId="25" xfId="33" applyFont="1" applyBorder="1" applyAlignment="1">
      <alignment vertical="center" wrapText="1"/>
    </xf>
    <xf numFmtId="0" fontId="8" fillId="0" borderId="26" xfId="33" applyFont="1" applyBorder="1" applyAlignment="1">
      <alignment vertical="center" wrapText="1"/>
    </xf>
    <xf numFmtId="0" fontId="8" fillId="0" borderId="26" xfId="33" applyFont="1" applyBorder="1" applyAlignment="1">
      <alignment horizontal="center" vertical="center"/>
    </xf>
    <xf numFmtId="0" fontId="8" fillId="0" borderId="26" xfId="33" applyFont="1" applyBorder="1" applyAlignment="1">
      <alignment horizontal="center" vertical="center" wrapText="1"/>
    </xf>
    <xf numFmtId="0" fontId="8" fillId="0" borderId="19" xfId="33" applyFont="1" applyBorder="1" applyAlignment="1">
      <alignment horizontal="center" vertical="center" wrapText="1"/>
    </xf>
    <xf numFmtId="0" fontId="8" fillId="0" borderId="12" xfId="31" applyFont="1" applyBorder="1" applyAlignment="1">
      <alignment horizontal="center" vertical="center" wrapText="1"/>
    </xf>
    <xf numFmtId="0" fontId="8" fillId="0" borderId="10" xfId="31" applyFont="1" applyBorder="1" applyAlignment="1">
      <alignment horizontal="center" vertical="center" wrapText="1"/>
    </xf>
    <xf numFmtId="0" fontId="8" fillId="0" borderId="3" xfId="31" applyFont="1" applyBorder="1" applyAlignment="1">
      <alignment horizontal="center" vertical="center" wrapText="1"/>
    </xf>
    <xf numFmtId="0" fontId="29" fillId="0" borderId="1" xfId="31" applyFont="1" applyAlignment="1">
      <alignment horizontal="left" wrapText="1"/>
    </xf>
    <xf numFmtId="0" fontId="8" fillId="0" borderId="25" xfId="8" applyFont="1" applyBorder="1" applyAlignment="1">
      <alignment horizontal="left" vertical="center" wrapText="1"/>
    </xf>
    <xf numFmtId="0" fontId="8" fillId="0" borderId="26" xfId="8" applyFont="1" applyBorder="1" applyAlignment="1">
      <alignment horizontal="left" vertical="center" wrapText="1"/>
    </xf>
    <xf numFmtId="0" fontId="8" fillId="0" borderId="26" xfId="8" applyFont="1" applyBorder="1" applyAlignment="1">
      <alignment horizontal="center" vertical="center" wrapText="1"/>
    </xf>
    <xf numFmtId="0" fontId="8" fillId="0" borderId="26" xfId="8" applyFont="1" applyBorder="1" applyAlignment="1">
      <alignment horizontal="center" vertical="center"/>
    </xf>
    <xf numFmtId="0" fontId="8" fillId="0" borderId="27" xfId="31" applyFont="1" applyBorder="1" applyAlignment="1">
      <alignment horizontal="center" vertical="center" wrapText="1"/>
    </xf>
    <xf numFmtId="0" fontId="8" fillId="0" borderId="4" xfId="8" applyFont="1" applyBorder="1" applyAlignment="1">
      <alignment horizontal="left" vertical="center" wrapText="1"/>
    </xf>
    <xf numFmtId="0" fontId="8" fillId="0" borderId="8" xfId="8" applyFont="1" applyBorder="1" applyAlignment="1">
      <alignment horizontal="left" vertical="center" wrapText="1"/>
    </xf>
    <xf numFmtId="0" fontId="8" fillId="0" borderId="8" xfId="8" applyFont="1" applyBorder="1" applyAlignment="1">
      <alignment horizontal="center" vertical="center" wrapText="1"/>
    </xf>
    <xf numFmtId="0" fontId="8" fillId="0" borderId="8" xfId="8" applyFont="1" applyBorder="1" applyAlignment="1">
      <alignment horizontal="center" vertical="center"/>
    </xf>
    <xf numFmtId="3" fontId="8" fillId="0" borderId="8" xfId="8" applyNumberFormat="1" applyFont="1" applyBorder="1" applyAlignment="1">
      <alignment horizontal="left" vertical="center" wrapText="1"/>
    </xf>
    <xf numFmtId="15" fontId="8" fillId="0" borderId="8" xfId="8" applyNumberFormat="1" applyFont="1" applyBorder="1" applyAlignment="1">
      <alignment horizontal="left" vertical="center" wrapText="1"/>
    </xf>
    <xf numFmtId="49" fontId="8" fillId="0" borderId="8" xfId="8" applyNumberFormat="1" applyFont="1" applyBorder="1" applyAlignment="1">
      <alignment horizontal="left" vertical="center" wrapText="1"/>
    </xf>
    <xf numFmtId="15" fontId="8" fillId="0" borderId="9" xfId="8" applyNumberFormat="1" applyFont="1" applyBorder="1" applyAlignment="1">
      <alignment horizontal="left" vertical="center" wrapText="1"/>
    </xf>
    <xf numFmtId="0" fontId="8" fillId="0" borderId="19" xfId="31" applyFont="1" applyBorder="1" applyAlignment="1">
      <alignment horizontal="center" vertical="center" wrapText="1"/>
    </xf>
    <xf numFmtId="0" fontId="24" fillId="0" borderId="1" xfId="31" applyFont="1" applyAlignment="1">
      <alignment horizontal="center" vertical="center"/>
    </xf>
    <xf numFmtId="0" fontId="22" fillId="0" borderId="1" xfId="31" applyFont="1" applyAlignment="1">
      <alignment horizontal="left" vertical="center"/>
    </xf>
    <xf numFmtId="0" fontId="22" fillId="0" borderId="1" xfId="31" applyFont="1"/>
    <xf numFmtId="0" fontId="8" fillId="0" borderId="12" xfId="31" applyFont="1" applyBorder="1" applyAlignment="1">
      <alignment vertical="center" wrapText="1"/>
    </xf>
    <xf numFmtId="0" fontId="8" fillId="0" borderId="21" xfId="31" applyFont="1" applyBorder="1" applyAlignment="1">
      <alignment horizontal="center" vertical="center" wrapText="1"/>
    </xf>
    <xf numFmtId="0" fontId="8" fillId="0" borderId="19" xfId="31" applyFont="1" applyBorder="1" applyAlignment="1">
      <alignment horizontal="center" vertical="center"/>
    </xf>
    <xf numFmtId="0" fontId="16" fillId="0" borderId="1" xfId="41" applyFont="1" applyAlignment="1">
      <alignment horizontal="center" vertical="center"/>
    </xf>
    <xf numFmtId="0" fontId="16" fillId="0" borderId="1" xfId="41" applyFont="1"/>
    <xf numFmtId="0" fontId="16" fillId="0" borderId="1" xfId="40" applyFont="1"/>
    <xf numFmtId="0" fontId="16" fillId="0" borderId="1" xfId="40" applyFont="1" applyAlignment="1">
      <alignment horizontal="center"/>
    </xf>
    <xf numFmtId="0" fontId="9" fillId="3" borderId="16" xfId="41" applyFont="1" applyFill="1" applyBorder="1" applyAlignment="1">
      <alignment horizontal="left" vertical="center"/>
    </xf>
    <xf numFmtId="4" fontId="9" fillId="3" borderId="17" xfId="41" applyNumberFormat="1" applyFont="1" applyFill="1" applyBorder="1" applyAlignment="1">
      <alignment horizontal="left" vertical="center"/>
    </xf>
    <xf numFmtId="0" fontId="16" fillId="0" borderId="1" xfId="41" applyFont="1" applyAlignment="1">
      <alignment wrapText="1"/>
    </xf>
    <xf numFmtId="0" fontId="8" fillId="0" borderId="16" xfId="41" applyFont="1" applyBorder="1"/>
    <xf numFmtId="0" fontId="9" fillId="0" borderId="21" xfId="41" applyFont="1" applyBorder="1" applyAlignment="1">
      <alignment horizontal="center" vertical="center" wrapText="1"/>
    </xf>
    <xf numFmtId="0" fontId="9" fillId="0" borderId="19" xfId="41" applyFont="1" applyBorder="1" applyAlignment="1">
      <alignment horizontal="center" vertical="center" wrapText="1"/>
    </xf>
    <xf numFmtId="0" fontId="24" fillId="0" borderId="10" xfId="36" applyFont="1" applyBorder="1" applyAlignment="1">
      <alignment horizontal="center" vertical="center" wrapText="1"/>
    </xf>
    <xf numFmtId="0" fontId="24" fillId="0" borderId="3" xfId="36" applyFont="1" applyBorder="1" applyAlignment="1">
      <alignment horizontal="center" vertical="center" wrapText="1"/>
    </xf>
    <xf numFmtId="0" fontId="8" fillId="0" borderId="10" xfId="41" applyFont="1" applyBorder="1" applyAlignment="1">
      <alignment horizontal="center" vertical="top" wrapText="1"/>
    </xf>
    <xf numFmtId="0" fontId="31" fillId="0" borderId="0" xfId="16" applyFont="1" applyBorder="1" applyAlignment="1">
      <alignment horizontal="center" vertical="center"/>
    </xf>
    <xf numFmtId="14" fontId="8" fillId="0" borderId="12" xfId="31" applyNumberFormat="1" applyFont="1" applyBorder="1" applyAlignment="1">
      <alignment horizontal="center" vertical="center" wrapText="1"/>
    </xf>
    <xf numFmtId="14" fontId="8" fillId="0" borderId="13" xfId="31" applyNumberFormat="1" applyFont="1" applyBorder="1" applyAlignment="1">
      <alignment horizontal="center" vertical="center" wrapText="1"/>
    </xf>
    <xf numFmtId="14" fontId="8" fillId="0" borderId="10" xfId="31" applyNumberFormat="1" applyFont="1" applyBorder="1" applyAlignment="1">
      <alignment horizontal="center" vertical="center" wrapText="1"/>
    </xf>
    <xf numFmtId="0" fontId="8" fillId="0" borderId="12" xfId="31" applyFont="1" applyBorder="1" applyAlignment="1">
      <alignment horizontal="center" vertical="center" wrapText="1"/>
    </xf>
    <xf numFmtId="0" fontId="8" fillId="0" borderId="13" xfId="31" applyFont="1" applyBorder="1" applyAlignment="1">
      <alignment horizontal="center" vertical="center" wrapText="1"/>
    </xf>
    <xf numFmtId="0" fontId="8" fillId="0" borderId="10" xfId="31" applyFont="1" applyBorder="1" applyAlignment="1">
      <alignment horizontal="center" vertical="center" wrapText="1"/>
    </xf>
    <xf numFmtId="0" fontId="8" fillId="0" borderId="3" xfId="31" applyFont="1" applyBorder="1" applyAlignment="1">
      <alignment horizontal="center" vertical="center" wrapText="1"/>
    </xf>
    <xf numFmtId="0" fontId="8" fillId="0" borderId="11" xfId="31" applyFont="1" applyBorder="1" applyAlignment="1">
      <alignment horizontal="center" vertical="center"/>
    </xf>
    <xf numFmtId="0" fontId="8" fillId="0" borderId="14" xfId="31" applyFont="1" applyBorder="1" applyAlignment="1">
      <alignment horizontal="center" vertical="center"/>
    </xf>
    <xf numFmtId="0" fontId="8" fillId="0" borderId="15" xfId="31" applyFont="1" applyBorder="1" applyAlignment="1">
      <alignment horizontal="center" vertical="center"/>
    </xf>
    <xf numFmtId="0" fontId="8" fillId="0" borderId="12" xfId="31" applyFont="1" applyBorder="1" applyAlignment="1">
      <alignment horizontal="center" vertical="center"/>
    </xf>
    <xf numFmtId="0" fontId="8" fillId="0" borderId="13" xfId="31" applyFont="1" applyBorder="1" applyAlignment="1">
      <alignment horizontal="center" vertical="center"/>
    </xf>
    <xf numFmtId="0" fontId="8" fillId="0" borderId="10" xfId="31" applyFont="1" applyBorder="1" applyAlignment="1">
      <alignment horizontal="center" vertical="center"/>
    </xf>
    <xf numFmtId="3" fontId="8" fillId="0" borderId="12" xfId="31" applyNumberFormat="1" applyFont="1" applyBorder="1" applyAlignment="1">
      <alignment horizontal="center" vertical="center" wrapText="1"/>
    </xf>
    <xf numFmtId="0" fontId="8" fillId="0" borderId="11" xfId="31" applyFont="1" applyBorder="1" applyAlignment="1">
      <alignment horizontal="center" vertical="center" wrapText="1"/>
    </xf>
    <xf numFmtId="0" fontId="8" fillId="0" borderId="14" xfId="31" applyFont="1" applyBorder="1" applyAlignment="1">
      <alignment horizontal="center" vertical="center" wrapText="1"/>
    </xf>
    <xf numFmtId="0" fontId="8" fillId="0" borderId="15" xfId="31" applyFont="1" applyBorder="1" applyAlignment="1">
      <alignment horizontal="center" vertical="center" wrapText="1"/>
    </xf>
    <xf numFmtId="0" fontId="29" fillId="0" borderId="2" xfId="31" applyFont="1" applyBorder="1" applyAlignment="1">
      <alignment horizontal="left" vertical="center" wrapText="1"/>
    </xf>
    <xf numFmtId="0" fontId="29" fillId="0" borderId="1" xfId="31" applyFont="1" applyAlignment="1">
      <alignment horizontal="left" vertical="center" wrapText="1"/>
    </xf>
    <xf numFmtId="0" fontId="8" fillId="0" borderId="36" xfId="31" applyFont="1" applyBorder="1" applyAlignment="1">
      <alignment horizontal="center" vertical="center" wrapText="1"/>
    </xf>
    <xf numFmtId="3" fontId="8" fillId="0" borderId="12" xfId="31" applyNumberFormat="1" applyFont="1" applyBorder="1" applyAlignment="1">
      <alignment horizontal="center" vertical="center"/>
    </xf>
    <xf numFmtId="3" fontId="8" fillId="0" borderId="13" xfId="31" applyNumberFormat="1" applyFont="1" applyBorder="1" applyAlignment="1">
      <alignment horizontal="center" vertical="center"/>
    </xf>
    <xf numFmtId="3" fontId="8" fillId="0" borderId="10" xfId="31" applyNumberFormat="1" applyFont="1" applyBorder="1" applyAlignment="1">
      <alignment horizontal="center" vertical="center"/>
    </xf>
    <xf numFmtId="0" fontId="8" fillId="0" borderId="36" xfId="31" applyFont="1" applyBorder="1" applyAlignment="1">
      <alignment horizontal="center" vertical="center"/>
    </xf>
    <xf numFmtId="0" fontId="10" fillId="0" borderId="12"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8" fillId="0" borderId="5" xfId="31" applyFont="1" applyBorder="1" applyAlignment="1">
      <alignment horizontal="center" vertical="center" wrapText="1"/>
    </xf>
    <xf numFmtId="0" fontId="8" fillId="0" borderId="6" xfId="31" applyFont="1" applyBorder="1" applyAlignment="1">
      <alignment horizontal="center" vertical="center" wrapText="1"/>
    </xf>
    <xf numFmtId="0" fontId="8" fillId="0" borderId="37" xfId="31" applyFont="1" applyBorder="1" applyAlignment="1">
      <alignment horizontal="center" vertical="center"/>
    </xf>
    <xf numFmtId="0" fontId="8" fillId="0" borderId="16" xfId="31" applyFont="1" applyBorder="1" applyAlignment="1">
      <alignment horizontal="center" vertical="center"/>
    </xf>
    <xf numFmtId="0" fontId="8" fillId="0" borderId="6" xfId="31" applyFont="1" applyBorder="1" applyAlignment="1">
      <alignment horizontal="center" vertical="center"/>
    </xf>
    <xf numFmtId="0" fontId="8" fillId="0" borderId="7" xfId="31" applyFont="1" applyBorder="1" applyAlignment="1">
      <alignment horizontal="center" vertical="center"/>
    </xf>
    <xf numFmtId="17" fontId="8" fillId="0" borderId="12" xfId="31" applyNumberFormat="1" applyFont="1" applyBorder="1" applyAlignment="1">
      <alignment horizontal="center" vertical="center" wrapText="1"/>
    </xf>
    <xf numFmtId="17" fontId="8" fillId="0" borderId="13" xfId="31" applyNumberFormat="1" applyFont="1" applyBorder="1" applyAlignment="1">
      <alignment horizontal="center" vertical="center" wrapText="1"/>
    </xf>
    <xf numFmtId="17" fontId="8" fillId="0" borderId="10" xfId="31" applyNumberFormat="1" applyFont="1" applyBorder="1" applyAlignment="1">
      <alignment horizontal="center" vertical="center" wrapText="1"/>
    </xf>
    <xf numFmtId="3" fontId="8" fillId="0" borderId="13" xfId="31" applyNumberFormat="1" applyFont="1" applyBorder="1" applyAlignment="1">
      <alignment horizontal="center" vertical="center" wrapText="1"/>
    </xf>
    <xf numFmtId="3" fontId="8" fillId="0" borderId="10" xfId="31" applyNumberFormat="1" applyFont="1" applyBorder="1" applyAlignment="1">
      <alignment horizontal="center" vertical="center" wrapText="1"/>
    </xf>
    <xf numFmtId="3" fontId="8" fillId="0" borderId="3" xfId="31" applyNumberFormat="1" applyFont="1" applyBorder="1" applyAlignment="1">
      <alignment horizontal="center" vertical="center" wrapText="1"/>
    </xf>
    <xf numFmtId="14" fontId="8" fillId="0" borderId="3" xfId="31" applyNumberFormat="1" applyFont="1" applyBorder="1" applyAlignment="1">
      <alignment horizontal="center" vertical="center" wrapText="1"/>
    </xf>
    <xf numFmtId="0" fontId="8" fillId="0" borderId="3" xfId="31" applyFont="1" applyBorder="1" applyAlignment="1">
      <alignment horizontal="center" vertical="center"/>
    </xf>
    <xf numFmtId="4" fontId="8" fillId="0" borderId="13" xfId="31" applyNumberFormat="1" applyFont="1" applyBorder="1" applyAlignment="1">
      <alignment horizontal="center" vertical="center" wrapText="1"/>
    </xf>
    <xf numFmtId="4" fontId="8" fillId="0" borderId="10" xfId="31" applyNumberFormat="1" applyFont="1" applyBorder="1" applyAlignment="1">
      <alignment horizontal="center" vertical="center" wrapText="1"/>
    </xf>
    <xf numFmtId="0" fontId="8" fillId="0" borderId="12" xfId="31" applyFont="1" applyBorder="1" applyAlignment="1">
      <alignment horizontal="center" vertical="top" wrapText="1"/>
    </xf>
    <xf numFmtId="0" fontId="8" fillId="0" borderId="13" xfId="31" applyFont="1" applyBorder="1" applyAlignment="1">
      <alignment horizontal="center" vertical="top" wrapText="1"/>
    </xf>
    <xf numFmtId="0" fontId="8" fillId="0" borderId="10" xfId="31" applyFont="1" applyBorder="1" applyAlignment="1">
      <alignment horizontal="center" vertical="top" wrapText="1"/>
    </xf>
    <xf numFmtId="3" fontId="8" fillId="0" borderId="3" xfId="31" applyNumberFormat="1" applyFont="1" applyBorder="1" applyAlignment="1">
      <alignment horizontal="center" vertical="center"/>
    </xf>
    <xf numFmtId="0" fontId="24" fillId="0" borderId="34" xfId="8" applyFont="1" applyBorder="1" applyAlignment="1">
      <alignment horizontal="center" vertical="center"/>
    </xf>
    <xf numFmtId="0" fontId="24" fillId="0" borderId="29" xfId="8" applyFont="1" applyBorder="1" applyAlignment="1">
      <alignment horizontal="center" vertical="center"/>
    </xf>
    <xf numFmtId="0" fontId="24" fillId="0" borderId="30" xfId="8" applyFont="1" applyBorder="1" applyAlignment="1">
      <alignment horizontal="center" vertical="center"/>
    </xf>
    <xf numFmtId="0" fontId="15" fillId="0" borderId="1" xfId="31" applyFont="1" applyAlignment="1">
      <alignment horizontal="left" vertical="center"/>
    </xf>
    <xf numFmtId="0" fontId="24" fillId="0" borderId="13" xfId="31" applyFont="1" applyBorder="1" applyAlignment="1">
      <alignment horizontal="center" vertical="center"/>
    </xf>
    <xf numFmtId="0" fontId="24" fillId="0" borderId="10" xfId="31" applyFont="1" applyBorder="1" applyAlignment="1">
      <alignment horizontal="center" vertical="center"/>
    </xf>
    <xf numFmtId="0" fontId="24" fillId="0" borderId="13" xfId="31" applyFont="1" applyBorder="1" applyAlignment="1">
      <alignment horizontal="center" vertical="center" wrapText="1"/>
    </xf>
    <xf numFmtId="0" fontId="24" fillId="0" borderId="10" xfId="31" applyFont="1" applyBorder="1" applyAlignment="1">
      <alignment horizontal="center" vertical="center" wrapText="1"/>
    </xf>
    <xf numFmtId="0" fontId="24" fillId="0" borderId="13" xfId="31" applyFont="1" applyBorder="1" applyAlignment="1">
      <alignment horizontal="left" vertical="center" wrapText="1"/>
    </xf>
    <xf numFmtId="0" fontId="24" fillId="0" borderId="10" xfId="31" applyFont="1" applyBorder="1" applyAlignment="1">
      <alignment horizontal="left" vertical="center" wrapText="1"/>
    </xf>
    <xf numFmtId="3" fontId="24" fillId="0" borderId="13" xfId="31" applyNumberFormat="1" applyFont="1" applyBorder="1" applyAlignment="1">
      <alignment horizontal="center" vertical="center" wrapText="1"/>
    </xf>
    <xf numFmtId="3" fontId="24" fillId="0" borderId="10" xfId="31" applyNumberFormat="1" applyFont="1" applyBorder="1" applyAlignment="1">
      <alignment horizontal="center" vertical="center" wrapText="1"/>
    </xf>
    <xf numFmtId="0" fontId="24" fillId="0" borderId="12" xfId="31" applyFont="1" applyBorder="1" applyAlignment="1">
      <alignment horizontal="center" vertical="center"/>
    </xf>
    <xf numFmtId="0" fontId="24" fillId="0" borderId="12" xfId="31" applyFont="1" applyBorder="1" applyAlignment="1">
      <alignment horizontal="center" vertical="center" wrapText="1"/>
    </xf>
    <xf numFmtId="0" fontId="24" fillId="0" borderId="12" xfId="31" applyFont="1" applyBorder="1" applyAlignment="1">
      <alignment horizontal="left" vertical="center" wrapText="1"/>
    </xf>
    <xf numFmtId="3" fontId="24" fillId="0" borderId="12" xfId="31" applyNumberFormat="1" applyFont="1" applyBorder="1" applyAlignment="1">
      <alignment horizontal="center" vertical="center" wrapText="1"/>
    </xf>
    <xf numFmtId="0" fontId="24" fillId="0" borderId="13" xfId="8" applyFont="1" applyBorder="1" applyAlignment="1">
      <alignment horizontal="center" vertical="center" wrapText="1"/>
    </xf>
    <xf numFmtId="0" fontId="24" fillId="0" borderId="10" xfId="8" applyFont="1" applyBorder="1" applyAlignment="1">
      <alignment horizontal="center" vertical="center" wrapText="1"/>
    </xf>
    <xf numFmtId="0" fontId="24" fillId="0" borderId="12" xfId="8" applyFont="1" applyBorder="1" applyAlignment="1">
      <alignment horizontal="center" vertical="center" wrapText="1"/>
    </xf>
    <xf numFmtId="0" fontId="24" fillId="0" borderId="36" xfId="31" applyFont="1" applyBorder="1" applyAlignment="1">
      <alignment horizontal="center" vertical="center" wrapText="1"/>
    </xf>
    <xf numFmtId="14" fontId="24" fillId="0" borderId="12" xfId="31" applyNumberFormat="1" applyFont="1" applyBorder="1" applyAlignment="1">
      <alignment horizontal="center" vertical="center" wrapText="1"/>
    </xf>
    <xf numFmtId="0" fontId="20" fillId="0" borderId="12" xfId="31" applyFont="1" applyBorder="1" applyAlignment="1">
      <alignment horizontal="center" vertical="center" wrapText="1"/>
    </xf>
    <xf numFmtId="0" fontId="20" fillId="0" borderId="13" xfId="31" applyFont="1" applyBorder="1" applyAlignment="1">
      <alignment horizontal="center" vertical="center" wrapText="1"/>
    </xf>
    <xf numFmtId="0" fontId="20" fillId="0" borderId="10" xfId="31" applyFont="1" applyBorder="1" applyAlignment="1">
      <alignment horizontal="center" vertical="center" wrapText="1"/>
    </xf>
    <xf numFmtId="14" fontId="24" fillId="0" borderId="13" xfId="31" applyNumberFormat="1" applyFont="1" applyBorder="1" applyAlignment="1">
      <alignment horizontal="center" vertical="center" wrapText="1"/>
    </xf>
    <xf numFmtId="14" fontId="24" fillId="0" borderId="10" xfId="31" applyNumberFormat="1" applyFont="1" applyBorder="1" applyAlignment="1">
      <alignment horizontal="center" vertical="center" wrapText="1"/>
    </xf>
    <xf numFmtId="0" fontId="24" fillId="0" borderId="28" xfId="8" applyFont="1" applyBorder="1" applyAlignment="1">
      <alignment horizontal="center" vertical="center" wrapText="1"/>
    </xf>
    <xf numFmtId="0" fontId="24" fillId="0" borderId="29" xfId="8" applyFont="1" applyBorder="1" applyAlignment="1">
      <alignment horizontal="center" vertical="center" wrapText="1"/>
    </xf>
    <xf numFmtId="0" fontId="24" fillId="0" borderId="3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13" xfId="8" applyFont="1" applyBorder="1" applyAlignment="1">
      <alignment horizontal="center" vertical="center" wrapText="1"/>
    </xf>
    <xf numFmtId="0" fontId="8" fillId="0" borderId="10" xfId="8" applyFont="1" applyBorder="1" applyAlignment="1">
      <alignment horizontal="center" vertical="center" wrapText="1"/>
    </xf>
    <xf numFmtId="0" fontId="8" fillId="0" borderId="3" xfId="8" applyFont="1" applyBorder="1" applyAlignment="1">
      <alignment horizontal="center" vertical="center"/>
    </xf>
    <xf numFmtId="0" fontId="8" fillId="0" borderId="3" xfId="8" applyFont="1" applyBorder="1" applyAlignment="1">
      <alignment horizontal="center" vertical="center" wrapText="1"/>
    </xf>
    <xf numFmtId="3" fontId="8" fillId="0" borderId="10" xfId="8" applyNumberFormat="1" applyFont="1" applyBorder="1" applyAlignment="1">
      <alignment horizontal="center" vertical="center"/>
    </xf>
    <xf numFmtId="3" fontId="8" fillId="0" borderId="3" xfId="8" applyNumberFormat="1" applyFont="1" applyBorder="1" applyAlignment="1">
      <alignment horizontal="center" vertical="center"/>
    </xf>
    <xf numFmtId="3" fontId="8" fillId="0" borderId="3" xfId="8" applyNumberFormat="1" applyFont="1" applyBorder="1" applyAlignment="1">
      <alignment horizontal="center" vertical="center" wrapText="1"/>
    </xf>
    <xf numFmtId="3" fontId="8" fillId="0" borderId="12" xfId="8" applyNumberFormat="1" applyFont="1" applyBorder="1" applyAlignment="1">
      <alignment horizontal="center" vertical="center" wrapText="1"/>
    </xf>
    <xf numFmtId="0" fontId="13" fillId="0" borderId="3" xfId="8" applyFont="1" applyBorder="1" applyAlignment="1">
      <alignment horizontal="center" vertical="center" wrapText="1"/>
    </xf>
    <xf numFmtId="0" fontId="13" fillId="0" borderId="12" xfId="8" applyFont="1" applyBorder="1" applyAlignment="1">
      <alignment horizontal="center" vertical="center" wrapText="1"/>
    </xf>
    <xf numFmtId="15" fontId="8" fillId="0" borderId="3" xfId="8" applyNumberFormat="1" applyFont="1" applyBorder="1" applyAlignment="1">
      <alignment horizontal="center" vertical="center" wrapText="1"/>
    </xf>
    <xf numFmtId="15" fontId="8" fillId="0" borderId="12" xfId="8" applyNumberFormat="1" applyFont="1" applyBorder="1" applyAlignment="1">
      <alignment horizontal="center" vertical="center" wrapText="1"/>
    </xf>
    <xf numFmtId="49" fontId="8" fillId="0" borderId="3" xfId="8" applyNumberFormat="1" applyFont="1" applyBorder="1" applyAlignment="1">
      <alignment horizontal="center" vertical="center" wrapText="1"/>
    </xf>
    <xf numFmtId="49" fontId="8" fillId="0" borderId="12" xfId="8" applyNumberFormat="1" applyFont="1" applyBorder="1" applyAlignment="1">
      <alignment horizontal="center" vertical="center" wrapText="1"/>
    </xf>
    <xf numFmtId="3" fontId="8" fillId="0" borderId="10" xfId="8" applyNumberFormat="1" applyFont="1" applyBorder="1" applyAlignment="1">
      <alignment horizontal="center" vertical="center" wrapText="1"/>
    </xf>
    <xf numFmtId="15" fontId="8" fillId="0" borderId="10" xfId="8" applyNumberFormat="1" applyFont="1" applyBorder="1" applyAlignment="1">
      <alignment horizontal="center" vertical="center" wrapText="1"/>
    </xf>
    <xf numFmtId="0" fontId="8" fillId="0" borderId="10" xfId="8" applyFont="1" applyBorder="1" applyAlignment="1">
      <alignment horizontal="center" vertical="center"/>
    </xf>
    <xf numFmtId="0" fontId="19" fillId="0" borderId="1" xfId="31" applyFont="1" applyAlignment="1">
      <alignment horizontal="left"/>
    </xf>
    <xf numFmtId="0" fontId="8" fillId="0" borderId="16" xfId="8" applyFont="1" applyBorder="1" applyAlignment="1">
      <alignment horizontal="center" vertical="center"/>
    </xf>
    <xf numFmtId="0" fontId="8" fillId="0" borderId="6" xfId="8" applyFont="1" applyBorder="1" applyAlignment="1">
      <alignment horizontal="center" vertical="center"/>
    </xf>
    <xf numFmtId="0" fontId="8" fillId="0" borderId="17" xfId="8" applyFont="1" applyBorder="1" applyAlignment="1">
      <alignment horizontal="center" vertical="center"/>
    </xf>
    <xf numFmtId="49" fontId="8" fillId="0" borderId="10" xfId="8" applyNumberFormat="1" applyFont="1" applyBorder="1" applyAlignment="1">
      <alignment horizontal="center" vertical="center" wrapText="1"/>
    </xf>
    <xf numFmtId="0" fontId="8" fillId="0" borderId="28" xfId="8" applyFont="1" applyBorder="1" applyAlignment="1">
      <alignment horizontal="center" vertical="center" wrapText="1"/>
    </xf>
    <xf numFmtId="0" fontId="8" fillId="0" borderId="29"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34" xfId="8" applyFont="1" applyBorder="1" applyAlignment="1">
      <alignment horizontal="center" vertical="center"/>
    </xf>
    <xf numFmtId="0" fontId="8" fillId="0" borderId="29" xfId="8" applyFont="1" applyBorder="1" applyAlignment="1">
      <alignment horizontal="center" vertical="center"/>
    </xf>
    <xf numFmtId="0" fontId="8" fillId="0" borderId="30" xfId="8" applyFont="1" applyBorder="1" applyAlignment="1">
      <alignment horizontal="center" vertical="center"/>
    </xf>
    <xf numFmtId="0" fontId="13" fillId="0" borderId="10" xfId="8" applyFont="1" applyBorder="1" applyAlignment="1">
      <alignment horizontal="center" vertical="center" wrapText="1"/>
    </xf>
    <xf numFmtId="0" fontId="8" fillId="0" borderId="28" xfId="33" applyFont="1" applyBorder="1" applyAlignment="1">
      <alignment horizontal="center" vertical="center" wrapText="1"/>
    </xf>
    <xf numFmtId="0" fontId="8" fillId="0" borderId="29" xfId="33" applyFont="1" applyBorder="1" applyAlignment="1">
      <alignment horizontal="center" vertical="center" wrapText="1"/>
    </xf>
    <xf numFmtId="0" fontId="19" fillId="0" borderId="1" xfId="33" applyFont="1" applyAlignment="1">
      <alignment horizontal="left" vertical="top"/>
    </xf>
    <xf numFmtId="0" fontId="8" fillId="0" borderId="34" xfId="33" applyFont="1" applyBorder="1" applyAlignment="1">
      <alignment horizontal="center" vertical="center"/>
    </xf>
    <xf numFmtId="0" fontId="8" fillId="0" borderId="29" xfId="33" applyFont="1" applyBorder="1" applyAlignment="1">
      <alignment horizontal="center" vertical="center"/>
    </xf>
    <xf numFmtId="0" fontId="8" fillId="0" borderId="30" xfId="33" applyFont="1" applyBorder="1" applyAlignment="1">
      <alignment horizontal="center" vertical="center"/>
    </xf>
    <xf numFmtId="0" fontId="8" fillId="0" borderId="13" xfId="33" applyFont="1" applyBorder="1" applyAlignment="1">
      <alignment horizontal="center" vertical="center" wrapText="1"/>
    </xf>
    <xf numFmtId="0" fontId="8" fillId="0" borderId="10" xfId="33" applyFont="1" applyBorder="1" applyAlignment="1">
      <alignment horizontal="center" vertical="center" wrapText="1"/>
    </xf>
    <xf numFmtId="0" fontId="8" fillId="0" borderId="13" xfId="34" applyFont="1" applyBorder="1" applyAlignment="1">
      <alignment horizontal="center" vertical="center" wrapText="1"/>
    </xf>
    <xf numFmtId="0" fontId="8" fillId="0" borderId="10" xfId="34" applyFont="1" applyBorder="1" applyAlignment="1">
      <alignment horizontal="center" vertical="center" wrapText="1"/>
    </xf>
    <xf numFmtId="0" fontId="8" fillId="0" borderId="36" xfId="33" applyFont="1" applyBorder="1" applyAlignment="1">
      <alignment horizontal="center" vertical="center" wrapText="1"/>
    </xf>
    <xf numFmtId="0" fontId="8" fillId="0" borderId="12" xfId="33" applyFont="1" applyBorder="1" applyAlignment="1">
      <alignment horizontal="center" vertical="top" wrapText="1"/>
    </xf>
    <xf numFmtId="0" fontId="8" fillId="0" borderId="10" xfId="33" applyFont="1" applyBorder="1" applyAlignment="1">
      <alignment horizontal="center" vertical="top" wrapText="1"/>
    </xf>
    <xf numFmtId="14" fontId="8" fillId="0" borderId="13" xfId="33" applyNumberFormat="1" applyFont="1" applyBorder="1" applyAlignment="1">
      <alignment horizontal="center" vertical="center" wrapText="1"/>
    </xf>
    <xf numFmtId="14" fontId="8" fillId="0" borderId="10" xfId="33" applyNumberFormat="1" applyFont="1" applyBorder="1" applyAlignment="1">
      <alignment horizontal="center" vertical="center" wrapText="1"/>
    </xf>
    <xf numFmtId="0" fontId="8" fillId="0" borderId="13" xfId="33" quotePrefix="1" applyFont="1" applyBorder="1" applyAlignment="1">
      <alignment horizontal="left" vertical="center" wrapText="1"/>
    </xf>
    <xf numFmtId="0" fontId="8" fillId="0" borderId="13" xfId="33" applyFont="1" applyBorder="1" applyAlignment="1">
      <alignment horizontal="left" vertical="center" wrapText="1"/>
    </xf>
    <xf numFmtId="0" fontId="8" fillId="0" borderId="10" xfId="33" applyFont="1" applyBorder="1" applyAlignment="1">
      <alignment horizontal="left" vertical="center" wrapText="1"/>
    </xf>
    <xf numFmtId="3" fontId="8" fillId="0" borderId="13" xfId="33" applyNumberFormat="1" applyFont="1" applyBorder="1" applyAlignment="1">
      <alignment horizontal="center" vertical="center" wrapText="1"/>
    </xf>
    <xf numFmtId="3" fontId="8" fillId="0" borderId="10" xfId="33" applyNumberFormat="1" applyFont="1" applyBorder="1" applyAlignment="1">
      <alignment horizontal="center" vertical="center" wrapText="1"/>
    </xf>
    <xf numFmtId="0" fontId="13" fillId="0" borderId="13" xfId="33" applyFont="1" applyBorder="1" applyAlignment="1">
      <alignment horizontal="center" vertical="center" wrapText="1"/>
    </xf>
    <xf numFmtId="0" fontId="13" fillId="0" borderId="10" xfId="33" applyFont="1" applyBorder="1" applyAlignment="1">
      <alignment horizontal="center" vertical="center" wrapText="1"/>
    </xf>
    <xf numFmtId="0" fontId="8" fillId="0" borderId="12" xfId="33" applyFont="1" applyBorder="1" applyAlignment="1">
      <alignment horizontal="center" vertical="center" wrapText="1"/>
    </xf>
    <xf numFmtId="0" fontId="24" fillId="0" borderId="12" xfId="8" applyFont="1" applyBorder="1" applyAlignment="1">
      <alignment horizontal="center" vertical="center"/>
    </xf>
    <xf numFmtId="0" fontId="24" fillId="0" borderId="13" xfId="8" applyFont="1" applyBorder="1" applyAlignment="1">
      <alignment horizontal="center" vertical="center"/>
    </xf>
    <xf numFmtId="0" fontId="24" fillId="0" borderId="10" xfId="8" applyFont="1" applyBorder="1" applyAlignment="1">
      <alignment horizontal="center" vertical="center"/>
    </xf>
    <xf numFmtId="14" fontId="24" fillId="0" borderId="13" xfId="8" applyNumberFormat="1" applyFont="1" applyBorder="1" applyAlignment="1">
      <alignment horizontal="center" vertical="center" wrapText="1"/>
    </xf>
    <xf numFmtId="14" fontId="24" fillId="0" borderId="10" xfId="8" applyNumberFormat="1" applyFont="1" applyBorder="1" applyAlignment="1">
      <alignment horizontal="center" vertical="center" wrapText="1"/>
    </xf>
    <xf numFmtId="14" fontId="24" fillId="0" borderId="12" xfId="8" applyNumberFormat="1" applyFont="1" applyBorder="1" applyAlignment="1">
      <alignment horizontal="center" vertical="center" wrapText="1"/>
    </xf>
    <xf numFmtId="16" fontId="24" fillId="0" borderId="12" xfId="8" applyNumberFormat="1" applyFont="1" applyBorder="1" applyAlignment="1">
      <alignment horizontal="center" vertical="center"/>
    </xf>
    <xf numFmtId="16" fontId="24" fillId="0" borderId="13" xfId="8" applyNumberFormat="1" applyFont="1" applyBorder="1" applyAlignment="1">
      <alignment horizontal="center" vertical="center"/>
    </xf>
    <xf numFmtId="16" fontId="24" fillId="0" borderId="10" xfId="8" applyNumberFormat="1" applyFont="1" applyBorder="1" applyAlignment="1">
      <alignment horizontal="center" vertical="center"/>
    </xf>
    <xf numFmtId="0" fontId="24" fillId="0" borderId="31" xfId="8" applyFont="1" applyBorder="1" applyAlignment="1">
      <alignment horizontal="center" vertical="center" wrapText="1"/>
    </xf>
    <xf numFmtId="0" fontId="24" fillId="0" borderId="32" xfId="8" applyFont="1" applyBorder="1" applyAlignment="1">
      <alignment horizontal="center" vertical="center" wrapText="1"/>
    </xf>
    <xf numFmtId="0" fontId="24" fillId="0" borderId="33" xfId="8" applyFont="1" applyBorder="1" applyAlignment="1">
      <alignment horizontal="center" vertical="center" wrapText="1"/>
    </xf>
    <xf numFmtId="0" fontId="15" fillId="0" borderId="1" xfId="31" applyFont="1" applyAlignment="1">
      <alignment horizontal="left" vertical="top" wrapText="1"/>
    </xf>
    <xf numFmtId="3" fontId="24" fillId="0" borderId="13" xfId="8" applyNumberFormat="1" applyFont="1" applyBorder="1" applyAlignment="1">
      <alignment horizontal="center" vertical="center"/>
    </xf>
    <xf numFmtId="3" fontId="24" fillId="0" borderId="10" xfId="8" applyNumberFormat="1" applyFont="1" applyBorder="1" applyAlignment="1">
      <alignment horizontal="center" vertical="center"/>
    </xf>
    <xf numFmtId="0" fontId="24" fillId="0" borderId="36" xfId="8" applyFont="1" applyBorder="1" applyAlignment="1">
      <alignment horizontal="center" vertical="center" wrapText="1"/>
    </xf>
    <xf numFmtId="3" fontId="24" fillId="0" borderId="12" xfId="8" applyNumberFormat="1" applyFont="1" applyBorder="1" applyAlignment="1">
      <alignment horizontal="center" vertical="center"/>
    </xf>
    <xf numFmtId="0" fontId="22" fillId="0" borderId="12" xfId="1" applyFont="1" applyFill="1" applyBorder="1" applyAlignment="1">
      <alignment horizontal="center" vertical="center" wrapText="1"/>
    </xf>
    <xf numFmtId="0" fontId="22" fillId="0" borderId="13" xfId="1" applyFont="1" applyFill="1" applyBorder="1" applyAlignment="1">
      <alignment horizontal="center" vertical="center" wrapText="1"/>
    </xf>
    <xf numFmtId="0" fontId="22" fillId="0" borderId="10" xfId="1" applyFont="1" applyFill="1" applyBorder="1" applyAlignment="1">
      <alignment horizontal="center" vertical="center" wrapText="1"/>
    </xf>
    <xf numFmtId="3" fontId="24" fillId="0" borderId="3" xfId="8" applyNumberFormat="1" applyFont="1" applyBorder="1" applyAlignment="1">
      <alignment horizontal="center" vertical="center"/>
    </xf>
    <xf numFmtId="14" fontId="24" fillId="0" borderId="12" xfId="8" applyNumberFormat="1" applyFont="1" applyBorder="1" applyAlignment="1">
      <alignment horizontal="center" vertical="center"/>
    </xf>
    <xf numFmtId="14" fontId="24" fillId="0" borderId="13" xfId="8" applyNumberFormat="1" applyFont="1" applyBorder="1" applyAlignment="1">
      <alignment horizontal="center" vertical="center"/>
    </xf>
    <xf numFmtId="14" fontId="24" fillId="0" borderId="10" xfId="8" applyNumberFormat="1" applyFont="1" applyBorder="1" applyAlignment="1">
      <alignment horizontal="center" vertical="center"/>
    </xf>
    <xf numFmtId="3" fontId="24" fillId="0" borderId="3" xfId="8" applyNumberFormat="1" applyFont="1" applyBorder="1" applyAlignment="1">
      <alignment horizontal="center" vertical="center" wrapText="1"/>
    </xf>
    <xf numFmtId="3" fontId="24" fillId="0" borderId="12" xfId="8" applyNumberFormat="1" applyFont="1" applyBorder="1" applyAlignment="1">
      <alignment horizontal="center" vertical="center" wrapText="1"/>
    </xf>
    <xf numFmtId="3" fontId="24" fillId="0" borderId="13" xfId="8" applyNumberFormat="1" applyFont="1" applyBorder="1" applyAlignment="1">
      <alignment horizontal="center" vertical="center" wrapText="1"/>
    </xf>
    <xf numFmtId="3" fontId="24" fillId="0" borderId="10" xfId="8" applyNumberFormat="1" applyFont="1" applyBorder="1" applyAlignment="1">
      <alignment horizontal="center" vertical="center" wrapText="1"/>
    </xf>
    <xf numFmtId="0" fontId="22" fillId="0" borderId="12" xfId="8" applyFont="1" applyBorder="1" applyAlignment="1">
      <alignment horizontal="center" vertical="center" wrapText="1"/>
    </xf>
    <xf numFmtId="0" fontId="22" fillId="0" borderId="10" xfId="8" applyFont="1" applyBorder="1" applyAlignment="1">
      <alignment horizontal="center" vertical="center" wrapText="1"/>
    </xf>
    <xf numFmtId="0" fontId="8" fillId="0" borderId="12" xfId="8" applyFont="1" applyBorder="1" applyAlignment="1">
      <alignment horizontal="center" vertical="center"/>
    </xf>
    <xf numFmtId="0" fontId="8" fillId="0" borderId="13" xfId="8" applyFont="1" applyBorder="1" applyAlignment="1">
      <alignment horizontal="center" vertical="center"/>
    </xf>
    <xf numFmtId="14" fontId="8" fillId="0" borderId="12" xfId="8" applyNumberFormat="1" applyFont="1" applyBorder="1" applyAlignment="1">
      <alignment horizontal="center" vertical="center" wrapText="1"/>
    </xf>
    <xf numFmtId="14" fontId="8" fillId="0" borderId="13" xfId="8" applyNumberFormat="1" applyFont="1" applyBorder="1" applyAlignment="1">
      <alignment horizontal="center" vertical="center" wrapText="1"/>
    </xf>
    <xf numFmtId="14" fontId="8" fillId="0" borderId="10" xfId="8" applyNumberFormat="1" applyFont="1" applyBorder="1" applyAlignment="1">
      <alignment horizontal="center" vertical="center" wrapText="1"/>
    </xf>
    <xf numFmtId="14" fontId="8" fillId="0" borderId="12" xfId="8" applyNumberFormat="1" applyFont="1" applyBorder="1" applyAlignment="1">
      <alignment horizontal="center" vertical="center"/>
    </xf>
    <xf numFmtId="14" fontId="8" fillId="0" borderId="13" xfId="8" applyNumberFormat="1" applyFont="1" applyBorder="1" applyAlignment="1">
      <alignment horizontal="center" vertical="center"/>
    </xf>
    <xf numFmtId="14" fontId="8" fillId="0" borderId="10" xfId="8" applyNumberFormat="1" applyFont="1" applyBorder="1" applyAlignment="1">
      <alignment horizontal="center" vertical="center"/>
    </xf>
    <xf numFmtId="0" fontId="8" fillId="0" borderId="36" xfId="8" applyFont="1" applyBorder="1" applyAlignment="1">
      <alignment horizontal="center" vertical="center" wrapText="1"/>
    </xf>
    <xf numFmtId="3" fontId="8" fillId="0" borderId="12" xfId="8" applyNumberFormat="1" applyFont="1" applyBorder="1" applyAlignment="1">
      <alignment horizontal="center" vertical="center"/>
    </xf>
    <xf numFmtId="3" fontId="8" fillId="0" borderId="13" xfId="8" applyNumberFormat="1" applyFont="1" applyBorder="1" applyAlignment="1">
      <alignment horizontal="center" vertical="center"/>
    </xf>
    <xf numFmtId="0" fontId="8" fillId="0" borderId="5" xfId="18" applyFont="1" applyBorder="1" applyAlignment="1">
      <alignment horizontal="center" vertical="center" wrapText="1"/>
    </xf>
    <xf numFmtId="0" fontId="8" fillId="0" borderId="6" xfId="18" applyFont="1" applyBorder="1" applyAlignment="1">
      <alignment horizontal="center" vertical="center" wrapText="1"/>
    </xf>
    <xf numFmtId="0" fontId="8" fillId="0" borderId="17" xfId="18" applyFont="1" applyBorder="1" applyAlignment="1">
      <alignment horizontal="center" vertical="center" wrapText="1"/>
    </xf>
    <xf numFmtId="3" fontId="8" fillId="0" borderId="13" xfId="8" applyNumberFormat="1" applyFont="1" applyBorder="1" applyAlignment="1">
      <alignment horizontal="center" vertical="center" wrapText="1"/>
    </xf>
    <xf numFmtId="0" fontId="8" fillId="0" borderId="16" xfId="18" applyFont="1" applyBorder="1" applyAlignment="1">
      <alignment horizontal="center" vertical="center"/>
    </xf>
    <xf numFmtId="0" fontId="8" fillId="0" borderId="6" xfId="18" applyFont="1" applyBorder="1" applyAlignment="1">
      <alignment horizontal="center" vertical="center"/>
    </xf>
    <xf numFmtId="0" fontId="8" fillId="0" borderId="7" xfId="18" applyFont="1" applyBorder="1" applyAlignment="1">
      <alignment horizontal="center" vertical="center"/>
    </xf>
    <xf numFmtId="164" fontId="8" fillId="0" borderId="13" xfId="8" applyNumberFormat="1" applyFont="1" applyBorder="1" applyAlignment="1">
      <alignment horizontal="center" vertical="center" wrapText="1"/>
    </xf>
    <xf numFmtId="164" fontId="8" fillId="0" borderId="10" xfId="8" applyNumberFormat="1" applyFont="1" applyBorder="1" applyAlignment="1">
      <alignment horizontal="center" vertical="center" wrapText="1"/>
    </xf>
    <xf numFmtId="0" fontId="29" fillId="0" borderId="1" xfId="31" applyFont="1" applyAlignment="1">
      <alignment horizontal="left" wrapText="1"/>
    </xf>
    <xf numFmtId="164" fontId="8" fillId="0" borderId="12" xfId="8" applyNumberFormat="1" applyFont="1" applyBorder="1" applyAlignment="1">
      <alignment horizontal="center" vertical="center" wrapText="1"/>
    </xf>
    <xf numFmtId="0" fontId="13" fillId="0" borderId="11" xfId="8" applyFont="1" applyBorder="1" applyAlignment="1">
      <alignment horizontal="center" vertical="center" wrapText="1"/>
    </xf>
    <xf numFmtId="0" fontId="13" fillId="0" borderId="14" xfId="8" applyFont="1" applyBorder="1" applyAlignment="1">
      <alignment horizontal="center" vertical="center" wrapText="1"/>
    </xf>
    <xf numFmtId="0" fontId="13" fillId="0" borderId="15" xfId="8" applyFont="1" applyBorder="1" applyAlignment="1">
      <alignment horizontal="center" vertical="center" wrapText="1"/>
    </xf>
    <xf numFmtId="17" fontId="8" fillId="0" borderId="12" xfId="8" applyNumberFormat="1" applyFont="1" applyBorder="1" applyAlignment="1">
      <alignment horizontal="center" vertical="center" wrapText="1"/>
    </xf>
    <xf numFmtId="17" fontId="8" fillId="0" borderId="13" xfId="8" applyNumberFormat="1" applyFont="1" applyBorder="1" applyAlignment="1">
      <alignment horizontal="center" vertical="center" wrapText="1"/>
    </xf>
    <xf numFmtId="17" fontId="8" fillId="0" borderId="10" xfId="8" applyNumberFormat="1" applyFont="1" applyBorder="1" applyAlignment="1">
      <alignment horizontal="center" vertical="center" wrapText="1"/>
    </xf>
    <xf numFmtId="17" fontId="8" fillId="0" borderId="13" xfId="8" applyNumberFormat="1" applyFont="1" applyBorder="1" applyAlignment="1">
      <alignment horizontal="center" vertical="center"/>
    </xf>
    <xf numFmtId="17" fontId="8" fillId="0" borderId="10" xfId="8" applyNumberFormat="1" applyFont="1" applyBorder="1" applyAlignment="1">
      <alignment horizontal="center" vertical="center"/>
    </xf>
    <xf numFmtId="0" fontId="26" fillId="0" borderId="12" xfId="31" applyFont="1" applyBorder="1" applyAlignment="1">
      <alignment horizontal="center" vertical="center" wrapText="1"/>
    </xf>
    <xf numFmtId="0" fontId="26" fillId="0" borderId="13" xfId="31" applyFont="1" applyBorder="1" applyAlignment="1">
      <alignment horizontal="center" vertical="center" wrapText="1"/>
    </xf>
    <xf numFmtId="0" fontId="26" fillId="0" borderId="10" xfId="31" applyFont="1" applyBorder="1" applyAlignment="1">
      <alignment horizontal="center" vertical="center" wrapText="1"/>
    </xf>
    <xf numFmtId="0" fontId="26" fillId="0" borderId="12" xfId="31" applyFont="1" applyBorder="1" applyAlignment="1">
      <alignment horizontal="left" vertical="center" wrapText="1"/>
    </xf>
    <xf numFmtId="0" fontId="26" fillId="0" borderId="13" xfId="31" applyFont="1" applyBorder="1" applyAlignment="1">
      <alignment horizontal="left" vertical="center" wrapText="1"/>
    </xf>
    <xf numFmtId="0" fontId="26" fillId="0" borderId="10" xfId="31" applyFont="1" applyBorder="1" applyAlignment="1">
      <alignment horizontal="left" vertical="center" wrapText="1"/>
    </xf>
    <xf numFmtId="4" fontId="26" fillId="0" borderId="12" xfId="31" applyNumberFormat="1" applyFont="1" applyBorder="1" applyAlignment="1">
      <alignment horizontal="center" vertical="center" wrapText="1"/>
    </xf>
    <xf numFmtId="4" fontId="26" fillId="0" borderId="13" xfId="31" applyNumberFormat="1" applyFont="1" applyBorder="1" applyAlignment="1">
      <alignment horizontal="center" vertical="center" wrapText="1"/>
    </xf>
    <xf numFmtId="4" fontId="26" fillId="0" borderId="10" xfId="31" applyNumberFormat="1" applyFont="1" applyBorder="1" applyAlignment="1">
      <alignment horizontal="center" vertical="center" wrapText="1"/>
    </xf>
    <xf numFmtId="3" fontId="26" fillId="0" borderId="12" xfId="31" applyNumberFormat="1" applyFont="1" applyBorder="1" applyAlignment="1">
      <alignment horizontal="center" vertical="center" wrapText="1"/>
    </xf>
    <xf numFmtId="3" fontId="26" fillId="0" borderId="13" xfId="31" applyNumberFormat="1" applyFont="1" applyBorder="1" applyAlignment="1">
      <alignment horizontal="center" vertical="center" wrapText="1"/>
    </xf>
    <xf numFmtId="3" fontId="26" fillId="0" borderId="10" xfId="31" applyNumberFormat="1" applyFont="1" applyBorder="1" applyAlignment="1">
      <alignment horizontal="center" vertical="center" wrapText="1"/>
    </xf>
    <xf numFmtId="0" fontId="26" fillId="0" borderId="12" xfId="8" applyFont="1" applyBorder="1" applyAlignment="1">
      <alignment horizontal="center" vertical="center" wrapText="1"/>
    </xf>
    <xf numFmtId="0" fontId="26" fillId="0" borderId="10" xfId="8" applyFont="1" applyBorder="1" applyAlignment="1">
      <alignment horizontal="center" vertical="center" wrapText="1"/>
    </xf>
    <xf numFmtId="3" fontId="26" fillId="0" borderId="3" xfId="31" applyNumberFormat="1" applyFont="1" applyBorder="1" applyAlignment="1">
      <alignment horizontal="center" vertical="center" wrapText="1"/>
    </xf>
    <xf numFmtId="14" fontId="26" fillId="0" borderId="12" xfId="31" applyNumberFormat="1" applyFont="1" applyBorder="1" applyAlignment="1">
      <alignment horizontal="center" vertical="center" wrapText="1"/>
    </xf>
    <xf numFmtId="14" fontId="26" fillId="0" borderId="13" xfId="31" applyNumberFormat="1" applyFont="1" applyBorder="1" applyAlignment="1">
      <alignment horizontal="center" vertical="center" wrapText="1"/>
    </xf>
    <xf numFmtId="14" fontId="26" fillId="0" borderId="10" xfId="31" applyNumberFormat="1" applyFont="1" applyBorder="1" applyAlignment="1">
      <alignment horizontal="center" vertical="center" wrapText="1"/>
    </xf>
    <xf numFmtId="0" fontId="25" fillId="0" borderId="13" xfId="0" applyFont="1" applyBorder="1" applyAlignment="1">
      <alignment horizontal="left" vertical="center" wrapText="1"/>
    </xf>
    <xf numFmtId="0" fontId="25" fillId="0" borderId="13" xfId="0" applyFont="1" applyBorder="1" applyAlignment="1">
      <alignment horizontal="center" vertical="center" wrapText="1"/>
    </xf>
    <xf numFmtId="14" fontId="26" fillId="0" borderId="12" xfId="8" applyNumberFormat="1" applyFont="1" applyBorder="1" applyAlignment="1">
      <alignment horizontal="center" vertical="center" wrapText="1"/>
    </xf>
    <xf numFmtId="14" fontId="26" fillId="0" borderId="13" xfId="8" applyNumberFormat="1" applyFont="1" applyBorder="1" applyAlignment="1">
      <alignment horizontal="center" vertical="center" wrapText="1"/>
    </xf>
    <xf numFmtId="0" fontId="26" fillId="0" borderId="3" xfId="31" applyFont="1" applyBorder="1" applyAlignment="1">
      <alignment horizontal="left" vertical="center" wrapText="1"/>
    </xf>
    <xf numFmtId="14" fontId="26" fillId="0" borderId="3" xfId="31" applyNumberFormat="1" applyFont="1" applyBorder="1" applyAlignment="1">
      <alignment horizontal="center" vertical="center" wrapText="1"/>
    </xf>
    <xf numFmtId="14" fontId="26" fillId="0" borderId="3" xfId="8" applyNumberFormat="1" applyFont="1" applyBorder="1" applyAlignment="1">
      <alignment horizontal="center" vertical="center" wrapText="1"/>
    </xf>
    <xf numFmtId="4" fontId="26" fillId="0" borderId="3" xfId="31" applyNumberFormat="1" applyFont="1" applyBorder="1" applyAlignment="1">
      <alignment horizontal="center" vertical="center" wrapText="1"/>
    </xf>
    <xf numFmtId="0" fontId="26" fillId="0" borderId="3" xfId="31" applyFont="1" applyBorder="1" applyAlignment="1">
      <alignment horizontal="center" vertical="center" wrapText="1"/>
    </xf>
    <xf numFmtId="0" fontId="25" fillId="0" borderId="12" xfId="1" applyFont="1" applyFill="1" applyBorder="1" applyAlignment="1">
      <alignment horizontal="center" vertical="center" wrapText="1"/>
    </xf>
    <xf numFmtId="0" fontId="25" fillId="0" borderId="13" xfId="1" applyFont="1" applyFill="1" applyBorder="1" applyAlignment="1">
      <alignment horizontal="center" vertical="center" wrapText="1"/>
    </xf>
    <xf numFmtId="0" fontId="26" fillId="0" borderId="16" xfId="16" applyFont="1" applyBorder="1" applyAlignment="1">
      <alignment horizontal="center" vertical="center" wrapText="1"/>
    </xf>
    <xf numFmtId="0" fontId="26" fillId="0" borderId="6" xfId="16" applyFont="1" applyBorder="1" applyAlignment="1">
      <alignment horizontal="center" vertical="center" wrapText="1"/>
    </xf>
    <xf numFmtId="0" fontId="26" fillId="0" borderId="13" xfId="8" applyFont="1" applyBorder="1" applyAlignment="1">
      <alignment horizontal="center" vertical="center" wrapText="1"/>
    </xf>
    <xf numFmtId="0" fontId="26" fillId="0" borderId="36" xfId="31" applyFont="1" applyBorder="1" applyAlignment="1">
      <alignment horizontal="center" vertical="center" wrapText="1"/>
    </xf>
    <xf numFmtId="0" fontId="19" fillId="0" borderId="1" xfId="31" applyFont="1" applyAlignment="1">
      <alignment horizontal="left" vertical="center" wrapText="1"/>
    </xf>
    <xf numFmtId="0" fontId="26" fillId="0" borderId="16" xfId="16" applyFont="1" applyBorder="1" applyAlignment="1">
      <alignment horizontal="center" vertical="center"/>
    </xf>
    <xf numFmtId="0" fontId="26" fillId="0" borderId="6" xfId="16" applyFont="1" applyBorder="1" applyAlignment="1">
      <alignment horizontal="center" vertical="center"/>
    </xf>
    <xf numFmtId="0" fontId="26" fillId="0" borderId="17" xfId="16" applyFont="1" applyBorder="1" applyAlignment="1">
      <alignment horizontal="center" vertical="center"/>
    </xf>
    <xf numFmtId="14" fontId="26" fillId="0" borderId="10" xfId="8" applyNumberFormat="1" applyFont="1" applyBorder="1" applyAlignment="1">
      <alignment horizontal="center" vertical="center" wrapText="1"/>
    </xf>
    <xf numFmtId="0" fontId="25" fillId="0" borderId="10" xfId="0" applyFont="1" applyBorder="1" applyAlignment="1">
      <alignment horizontal="left" vertical="center" wrapText="1"/>
    </xf>
    <xf numFmtId="0" fontId="25" fillId="0" borderId="10" xfId="0" applyFont="1" applyBorder="1" applyAlignment="1">
      <alignment horizontal="center" vertical="center" wrapText="1"/>
    </xf>
    <xf numFmtId="0" fontId="25" fillId="0" borderId="10" xfId="1" applyFont="1" applyFill="1" applyBorder="1" applyAlignment="1">
      <alignment horizontal="center" vertical="center" wrapText="1"/>
    </xf>
    <xf numFmtId="0" fontId="24" fillId="0" borderId="3" xfId="31" applyFont="1" applyBorder="1" applyAlignment="1">
      <alignment horizontal="center" vertical="center" wrapText="1"/>
    </xf>
    <xf numFmtId="0" fontId="22" fillId="0" borderId="3" xfId="35" applyFont="1" applyFill="1" applyBorder="1" applyAlignment="1">
      <alignment horizontal="center" vertical="center" wrapText="1"/>
    </xf>
    <xf numFmtId="14" fontId="22" fillId="0" borderId="3" xfId="35" applyNumberFormat="1" applyFont="1" applyFill="1" applyBorder="1" applyAlignment="1">
      <alignment horizontal="center" vertical="center" wrapText="1"/>
    </xf>
    <xf numFmtId="3" fontId="22" fillId="0" borderId="3" xfId="35" applyNumberFormat="1" applyFont="1" applyFill="1" applyBorder="1" applyAlignment="1">
      <alignment horizontal="center" vertical="center" wrapText="1"/>
    </xf>
    <xf numFmtId="3" fontId="24" fillId="0" borderId="3" xfId="31" applyNumberFormat="1" applyFont="1" applyBorder="1" applyAlignment="1">
      <alignment horizontal="center" vertical="center" wrapText="1"/>
    </xf>
    <xf numFmtId="14" fontId="24" fillId="0" borderId="3" xfId="31" applyNumberFormat="1" applyFont="1" applyBorder="1" applyAlignment="1">
      <alignment horizontal="center" vertical="center" wrapText="1"/>
    </xf>
    <xf numFmtId="0" fontId="24" fillId="0" borderId="3" xfId="36" applyFont="1" applyBorder="1" applyAlignment="1">
      <alignment horizontal="center" vertical="center" wrapText="1"/>
    </xf>
    <xf numFmtId="3" fontId="24" fillId="0" borderId="10" xfId="36" applyNumberFormat="1" applyFont="1" applyBorder="1" applyAlignment="1">
      <alignment horizontal="center" vertical="center" wrapText="1"/>
    </xf>
    <xf numFmtId="3" fontId="24" fillId="0" borderId="3" xfId="36" applyNumberFormat="1" applyFont="1" applyBorder="1" applyAlignment="1">
      <alignment horizontal="center" vertical="center" wrapText="1"/>
    </xf>
    <xf numFmtId="0" fontId="24" fillId="0" borderId="10" xfId="36" applyFont="1" applyBorder="1" applyAlignment="1">
      <alignment horizontal="center" vertical="center" wrapText="1"/>
    </xf>
    <xf numFmtId="0" fontId="27" fillId="0" borderId="1" xfId="16" applyFont="1" applyAlignment="1">
      <alignment horizontal="left" vertical="center"/>
    </xf>
    <xf numFmtId="0" fontId="26" fillId="0" borderId="34" xfId="16" applyFont="1" applyBorder="1" applyAlignment="1">
      <alignment horizontal="center"/>
    </xf>
    <xf numFmtId="0" fontId="26" fillId="0" borderId="29" xfId="16" applyFont="1" applyBorder="1" applyAlignment="1">
      <alignment horizontal="center"/>
    </xf>
    <xf numFmtId="0" fontId="26" fillId="0" borderId="30" xfId="16" applyFont="1" applyBorder="1" applyAlignment="1">
      <alignment horizontal="center"/>
    </xf>
    <xf numFmtId="0" fontId="26" fillId="0" borderId="12" xfId="16" applyFont="1" applyBorder="1" applyAlignment="1">
      <alignment horizontal="center" vertical="center" wrapText="1"/>
    </xf>
    <xf numFmtId="0" fontId="26" fillId="0" borderId="13" xfId="16" applyFont="1" applyBorder="1" applyAlignment="1">
      <alignment horizontal="center" vertical="center" wrapText="1"/>
    </xf>
    <xf numFmtId="0" fontId="26" fillId="0" borderId="10" xfId="16" applyFont="1" applyBorder="1" applyAlignment="1">
      <alignment horizontal="center" vertical="center" wrapText="1"/>
    </xf>
    <xf numFmtId="0" fontId="26" fillId="0" borderId="12" xfId="16" applyFont="1" applyBorder="1" applyAlignment="1">
      <alignment horizontal="center" vertical="center"/>
    </xf>
    <xf numFmtId="0" fontId="26" fillId="0" borderId="13" xfId="16" applyFont="1" applyBorder="1" applyAlignment="1">
      <alignment horizontal="center" vertical="center"/>
    </xf>
    <xf numFmtId="0" fontId="26" fillId="0" borderId="10" xfId="16" applyFont="1" applyBorder="1" applyAlignment="1">
      <alignment horizontal="center" vertical="center"/>
    </xf>
    <xf numFmtId="0" fontId="26" fillId="0" borderId="12" xfId="31" applyFont="1" applyBorder="1" applyAlignment="1">
      <alignment horizontal="center" vertical="center"/>
    </xf>
    <xf numFmtId="0" fontId="26" fillId="0" borderId="13" xfId="31" applyFont="1" applyBorder="1" applyAlignment="1">
      <alignment horizontal="center" vertical="center"/>
    </xf>
    <xf numFmtId="0" fontId="26" fillId="0" borderId="10" xfId="31" applyFont="1" applyBorder="1" applyAlignment="1">
      <alignment horizontal="center" vertical="center"/>
    </xf>
    <xf numFmtId="14" fontId="26" fillId="0" borderId="12" xfId="31" applyNumberFormat="1" applyFont="1" applyBorder="1" applyAlignment="1" applyProtection="1">
      <alignment horizontal="center" vertical="center" wrapText="1"/>
      <protection locked="0"/>
    </xf>
    <xf numFmtId="14" fontId="26" fillId="0" borderId="13" xfId="31" applyNumberFormat="1" applyFont="1" applyBorder="1" applyAlignment="1" applyProtection="1">
      <alignment horizontal="center" vertical="center" wrapText="1"/>
      <protection locked="0"/>
    </xf>
    <xf numFmtId="14" fontId="26" fillId="0" borderId="10" xfId="31" applyNumberFormat="1" applyFont="1" applyBorder="1" applyAlignment="1" applyProtection="1">
      <alignment horizontal="center" vertical="center" wrapText="1"/>
      <protection locked="0"/>
    </xf>
    <xf numFmtId="14" fontId="26" fillId="0" borderId="12" xfId="36" applyNumberFormat="1" applyFont="1" applyBorder="1" applyAlignment="1">
      <alignment horizontal="center" vertical="center" wrapText="1"/>
    </xf>
    <xf numFmtId="14" fontId="26" fillId="0" borderId="13" xfId="36" applyNumberFormat="1" applyFont="1" applyBorder="1" applyAlignment="1">
      <alignment horizontal="center" vertical="center" wrapText="1"/>
    </xf>
    <xf numFmtId="14" fontId="26" fillId="0" borderId="10" xfId="36" applyNumberFormat="1" applyFont="1" applyBorder="1" applyAlignment="1">
      <alignment horizontal="center" vertical="center" wrapText="1"/>
    </xf>
    <xf numFmtId="0" fontId="26" fillId="0" borderId="36" xfId="16" applyFont="1" applyBorder="1" applyAlignment="1">
      <alignment horizontal="center" vertical="center" wrapText="1"/>
    </xf>
    <xf numFmtId="0" fontId="26" fillId="0" borderId="28" xfId="16" applyFont="1" applyBorder="1" applyAlignment="1">
      <alignment horizontal="center" vertical="center" wrapText="1"/>
    </xf>
    <xf numFmtId="0" fontId="26" fillId="0" borderId="29" xfId="16" applyFont="1" applyBorder="1" applyAlignment="1">
      <alignment horizontal="center" vertical="center" wrapText="1"/>
    </xf>
    <xf numFmtId="0" fontId="26" fillId="0" borderId="35" xfId="16" applyFont="1" applyBorder="1" applyAlignment="1">
      <alignment horizontal="center" vertical="center" wrapText="1"/>
    </xf>
    <xf numFmtId="0" fontId="24" fillId="0" borderId="1" xfId="31" applyFont="1" applyAlignment="1">
      <alignment horizontal="center"/>
    </xf>
    <xf numFmtId="0" fontId="24" fillId="0" borderId="38" xfId="31" applyFont="1" applyBorder="1" applyAlignment="1">
      <alignment horizontal="center"/>
    </xf>
    <xf numFmtId="14" fontId="24" fillId="0" borderId="36" xfId="31" applyNumberFormat="1" applyFont="1" applyBorder="1" applyAlignment="1">
      <alignment horizontal="center" vertical="center" wrapText="1"/>
    </xf>
    <xf numFmtId="0" fontId="24" fillId="0" borderId="36" xfId="31" quotePrefix="1" applyFont="1" applyBorder="1" applyAlignment="1">
      <alignment horizontal="left" vertical="center" wrapText="1"/>
    </xf>
    <xf numFmtId="0" fontId="24" fillId="0" borderId="13" xfId="31" quotePrefix="1" applyFont="1" applyBorder="1" applyAlignment="1">
      <alignment horizontal="left" vertical="center" wrapText="1"/>
    </xf>
    <xf numFmtId="0" fontId="24" fillId="0" borderId="10" xfId="31" quotePrefix="1" applyFont="1" applyBorder="1" applyAlignment="1">
      <alignment horizontal="left" vertical="center" wrapText="1"/>
    </xf>
    <xf numFmtId="0" fontId="24" fillId="0" borderId="36" xfId="31" quotePrefix="1" applyFont="1" applyBorder="1" applyAlignment="1">
      <alignment vertical="center" wrapText="1"/>
    </xf>
    <xf numFmtId="0" fontId="24" fillId="0" borderId="13" xfId="31" quotePrefix="1" applyFont="1" applyBorder="1" applyAlignment="1">
      <alignment vertical="center" wrapText="1"/>
    </xf>
    <xf numFmtId="0" fontId="24" fillId="0" borderId="10" xfId="31" quotePrefix="1" applyFont="1" applyBorder="1" applyAlignment="1">
      <alignment vertical="center" wrapText="1"/>
    </xf>
    <xf numFmtId="3" fontId="24" fillId="0" borderId="36" xfId="31" applyNumberFormat="1" applyFont="1" applyBorder="1" applyAlignment="1">
      <alignment horizontal="center" vertical="center" wrapText="1"/>
    </xf>
    <xf numFmtId="0" fontId="24" fillId="0" borderId="5" xfId="31" applyFont="1" applyBorder="1" applyAlignment="1">
      <alignment horizontal="center" vertical="center" wrapText="1"/>
    </xf>
    <xf numFmtId="0" fontId="24" fillId="0" borderId="6" xfId="31" applyFont="1" applyBorder="1" applyAlignment="1">
      <alignment horizontal="center" vertical="center" wrapText="1"/>
    </xf>
    <xf numFmtId="0" fontId="24" fillId="0" borderId="17" xfId="31" applyFont="1" applyBorder="1" applyAlignment="1">
      <alignment horizontal="center" vertical="center" wrapText="1"/>
    </xf>
    <xf numFmtId="0" fontId="24" fillId="0" borderId="16" xfId="31" applyFont="1" applyBorder="1" applyAlignment="1">
      <alignment horizontal="center" vertical="center"/>
    </xf>
    <xf numFmtId="0" fontId="24" fillId="0" borderId="6" xfId="31" applyFont="1" applyBorder="1" applyAlignment="1">
      <alignment horizontal="center" vertical="center"/>
    </xf>
    <xf numFmtId="0" fontId="24" fillId="0" borderId="7" xfId="31" applyFont="1" applyBorder="1" applyAlignment="1">
      <alignment horizontal="center" vertical="center"/>
    </xf>
    <xf numFmtId="0" fontId="24" fillId="0" borderId="22" xfId="31" applyFont="1" applyBorder="1" applyAlignment="1">
      <alignment horizontal="center"/>
    </xf>
    <xf numFmtId="0" fontId="18" fillId="0" borderId="1" xfId="31" applyFont="1" applyAlignment="1">
      <alignment horizontal="left" vertical="center"/>
    </xf>
    <xf numFmtId="0" fontId="24" fillId="0" borderId="12" xfId="38" applyFont="1" applyBorder="1" applyAlignment="1">
      <alignment horizontal="center" vertical="center" wrapText="1"/>
    </xf>
    <xf numFmtId="0" fontId="24" fillId="0" borderId="10" xfId="38" applyFont="1" applyBorder="1" applyAlignment="1">
      <alignment horizontal="center" vertical="center" wrapText="1"/>
    </xf>
    <xf numFmtId="14" fontId="24" fillId="0" borderId="13" xfId="38" applyNumberFormat="1" applyFont="1" applyBorder="1" applyAlignment="1">
      <alignment horizontal="center" vertical="center" wrapText="1"/>
    </xf>
    <xf numFmtId="14" fontId="24" fillId="0" borderId="10" xfId="38" applyNumberFormat="1" applyFont="1" applyBorder="1" applyAlignment="1">
      <alignment horizontal="center" vertical="center" wrapText="1"/>
    </xf>
    <xf numFmtId="0" fontId="24" fillId="0" borderId="13" xfId="38" applyFont="1" applyBorder="1" applyAlignment="1">
      <alignment horizontal="center" vertical="center" wrapText="1"/>
    </xf>
    <xf numFmtId="3" fontId="24" fillId="0" borderId="13" xfId="38" applyNumberFormat="1" applyFont="1" applyBorder="1" applyAlignment="1">
      <alignment horizontal="center" vertical="center" wrapText="1"/>
    </xf>
    <xf numFmtId="3" fontId="24" fillId="0" borderId="10" xfId="38" applyNumberFormat="1" applyFont="1" applyBorder="1" applyAlignment="1">
      <alignment horizontal="center" vertical="center" wrapText="1"/>
    </xf>
    <xf numFmtId="0" fontId="24" fillId="0" borderId="13" xfId="39" applyFont="1" applyBorder="1" applyAlignment="1">
      <alignment horizontal="center" vertical="center" wrapText="1"/>
    </xf>
    <xf numFmtId="0" fontId="24" fillId="0" borderId="10" xfId="39" applyFont="1" applyBorder="1" applyAlignment="1">
      <alignment horizontal="center" vertical="center" wrapText="1"/>
    </xf>
    <xf numFmtId="0" fontId="19" fillId="0" borderId="1" xfId="38" applyFont="1" applyAlignment="1">
      <alignment horizontal="left" vertical="center"/>
    </xf>
    <xf numFmtId="0" fontId="24" fillId="0" borderId="13" xfId="38" quotePrefix="1" applyFont="1" applyBorder="1" applyAlignment="1">
      <alignment horizontal="center" vertical="center" wrapText="1"/>
    </xf>
    <xf numFmtId="0" fontId="24" fillId="0" borderId="36" xfId="38" applyFont="1" applyBorder="1" applyAlignment="1">
      <alignment horizontal="center" vertical="center" wrapText="1"/>
    </xf>
    <xf numFmtId="0" fontId="24" fillId="0" borderId="28" xfId="38" applyFont="1" applyBorder="1" applyAlignment="1">
      <alignment horizontal="center" vertical="center" wrapText="1"/>
    </xf>
    <xf numFmtId="0" fontId="24" fillId="0" borderId="29" xfId="38" applyFont="1" applyBorder="1" applyAlignment="1">
      <alignment horizontal="center" vertical="center" wrapText="1"/>
    </xf>
    <xf numFmtId="0" fontId="8" fillId="0" borderId="1" xfId="8" applyFont="1" applyAlignment="1">
      <alignment horizontal="center" vertical="center"/>
    </xf>
    <xf numFmtId="0" fontId="24" fillId="0" borderId="12" xfId="9" applyFont="1" applyBorder="1" applyAlignment="1">
      <alignment horizontal="center" vertical="center" wrapText="1"/>
    </xf>
    <xf numFmtId="0" fontId="24" fillId="0" borderId="13" xfId="9" applyFont="1" applyBorder="1" applyAlignment="1">
      <alignment horizontal="center" vertical="center" wrapText="1"/>
    </xf>
    <xf numFmtId="0" fontId="24" fillId="0" borderId="10" xfId="9" applyFont="1" applyBorder="1" applyAlignment="1">
      <alignment horizontal="center" vertical="center" wrapText="1"/>
    </xf>
    <xf numFmtId="0" fontId="24" fillId="0" borderId="3" xfId="9" applyFont="1" applyBorder="1" applyAlignment="1">
      <alignment horizontal="left" vertical="center" wrapText="1"/>
    </xf>
    <xf numFmtId="0" fontId="24" fillId="0" borderId="3" xfId="9" applyFont="1" applyBorder="1" applyAlignment="1">
      <alignment horizontal="center" vertical="center" wrapText="1"/>
    </xf>
    <xf numFmtId="3" fontId="24" fillId="0" borderId="3" xfId="9" applyNumberFormat="1" applyFont="1" applyBorder="1" applyAlignment="1">
      <alignment horizontal="center" vertical="center" wrapText="1"/>
    </xf>
    <xf numFmtId="3" fontId="24" fillId="0" borderId="12" xfId="9" applyNumberFormat="1" applyFont="1" applyBorder="1" applyAlignment="1">
      <alignment horizontal="center" vertical="center" wrapText="1"/>
    </xf>
    <xf numFmtId="3" fontId="24" fillId="0" borderId="13" xfId="9" applyNumberFormat="1" applyFont="1" applyBorder="1" applyAlignment="1">
      <alignment horizontal="center" vertical="center" wrapText="1"/>
    </xf>
    <xf numFmtId="3" fontId="24" fillId="0" borderId="10" xfId="9" applyNumberFormat="1" applyFont="1" applyBorder="1" applyAlignment="1">
      <alignment horizontal="center" vertical="center" wrapText="1"/>
    </xf>
    <xf numFmtId="0" fontId="24" fillId="0" borderId="12" xfId="9" applyFont="1" applyBorder="1" applyAlignment="1">
      <alignment horizontal="left" vertical="center" wrapText="1"/>
    </xf>
    <xf numFmtId="0" fontId="24" fillId="0" borderId="13" xfId="9" applyFont="1" applyBorder="1" applyAlignment="1">
      <alignment horizontal="left" vertical="center" wrapText="1"/>
    </xf>
    <xf numFmtId="0" fontId="24" fillId="0" borderId="10" xfId="9" applyFont="1" applyBorder="1" applyAlignment="1">
      <alignment horizontal="left" vertical="center" wrapText="1"/>
    </xf>
    <xf numFmtId="14" fontId="24" fillId="0" borderId="3" xfId="9" applyNumberFormat="1" applyFont="1" applyBorder="1" applyAlignment="1">
      <alignment horizontal="center" vertical="center" wrapText="1"/>
    </xf>
    <xf numFmtId="0" fontId="24" fillId="0" borderId="28" xfId="32" applyFont="1" applyBorder="1" applyAlignment="1">
      <alignment horizontal="center" vertical="center" wrapText="1"/>
    </xf>
    <xf numFmtId="0" fontId="24" fillId="0" borderId="29" xfId="32" applyFont="1" applyBorder="1" applyAlignment="1">
      <alignment horizontal="center" vertical="center" wrapText="1"/>
    </xf>
    <xf numFmtId="0" fontId="24" fillId="0" borderId="35" xfId="32" applyFont="1" applyBorder="1" applyAlignment="1">
      <alignment horizontal="center" vertical="center" wrapText="1"/>
    </xf>
    <xf numFmtId="14" fontId="24" fillId="0" borderId="12" xfId="9" applyNumberFormat="1" applyFont="1" applyBorder="1" applyAlignment="1">
      <alignment horizontal="center" vertical="center" wrapText="1"/>
    </xf>
    <xf numFmtId="14" fontId="24" fillId="0" borderId="13" xfId="9" applyNumberFormat="1" applyFont="1" applyBorder="1" applyAlignment="1">
      <alignment horizontal="center" vertical="center" wrapText="1"/>
    </xf>
    <xf numFmtId="14" fontId="24" fillId="0" borderId="10" xfId="9" applyNumberFormat="1" applyFont="1" applyBorder="1" applyAlignment="1">
      <alignment horizontal="center" vertical="center" wrapText="1"/>
    </xf>
    <xf numFmtId="0" fontId="24" fillId="0" borderId="10" xfId="32" applyFont="1" applyBorder="1" applyAlignment="1">
      <alignment horizontal="center" vertical="center" wrapText="1"/>
    </xf>
    <xf numFmtId="0" fontId="24" fillId="0" borderId="3" xfId="32" applyFont="1" applyBorder="1" applyAlignment="1">
      <alignment horizontal="center" vertical="center" wrapText="1"/>
    </xf>
    <xf numFmtId="0" fontId="24" fillId="0" borderId="3" xfId="9" applyFont="1" applyBorder="1" applyAlignment="1">
      <alignment horizontal="center" vertical="center"/>
    </xf>
    <xf numFmtId="3" fontId="24" fillId="0" borderId="3" xfId="9" applyNumberFormat="1" applyFont="1" applyBorder="1" applyAlignment="1">
      <alignment horizontal="center" vertical="center"/>
    </xf>
    <xf numFmtId="0" fontId="19" fillId="0" borderId="1" xfId="32" applyFont="1" applyAlignment="1">
      <alignment horizontal="left" vertical="center" wrapText="1"/>
    </xf>
    <xf numFmtId="0" fontId="24" fillId="0" borderId="23" xfId="32" applyFont="1" applyBorder="1" applyAlignment="1">
      <alignment horizontal="center" vertical="center" wrapText="1"/>
    </xf>
    <xf numFmtId="0" fontId="24" fillId="0" borderId="24" xfId="32" applyFont="1" applyBorder="1" applyAlignment="1">
      <alignment horizontal="center" vertical="center" wrapText="1"/>
    </xf>
    <xf numFmtId="0" fontId="24" fillId="0" borderId="10" xfId="32" applyFont="1" applyBorder="1" applyAlignment="1">
      <alignment horizontal="left" vertical="center" wrapText="1"/>
    </xf>
    <xf numFmtId="0" fontId="24" fillId="0" borderId="3" xfId="32" applyFont="1" applyBorder="1" applyAlignment="1">
      <alignment horizontal="left" vertical="center" wrapText="1"/>
    </xf>
    <xf numFmtId="3" fontId="24" fillId="0" borderId="10" xfId="32" applyNumberFormat="1" applyFont="1" applyBorder="1" applyAlignment="1">
      <alignment horizontal="center" vertical="center" wrapText="1"/>
    </xf>
    <xf numFmtId="3" fontId="24" fillId="0" borderId="3" xfId="32" applyNumberFormat="1" applyFont="1" applyBorder="1" applyAlignment="1">
      <alignment horizontal="center" vertical="center" wrapText="1"/>
    </xf>
    <xf numFmtId="0" fontId="24" fillId="0" borderId="36" xfId="32" applyFont="1" applyBorder="1" applyAlignment="1">
      <alignment horizontal="center" vertical="center" wrapText="1"/>
    </xf>
    <xf numFmtId="0" fontId="24" fillId="0" borderId="13" xfId="32" applyFont="1" applyBorder="1" applyAlignment="1">
      <alignment horizontal="center" vertical="center" wrapText="1"/>
    </xf>
    <xf numFmtId="0" fontId="20" fillId="0" borderId="3" xfId="32" applyFont="1" applyBorder="1" applyAlignment="1">
      <alignment horizontal="center" vertical="center" wrapText="1"/>
    </xf>
    <xf numFmtId="17" fontId="24" fillId="0" borderId="3" xfId="0" applyNumberFormat="1" applyFont="1" applyBorder="1" applyAlignment="1">
      <alignment horizontal="center" vertical="center" wrapText="1"/>
    </xf>
    <xf numFmtId="0" fontId="24" fillId="0" borderId="3" xfId="0" applyFont="1" applyBorder="1" applyAlignment="1">
      <alignment horizontal="center" vertical="center" wrapText="1"/>
    </xf>
    <xf numFmtId="17" fontId="24" fillId="0" borderId="3" xfId="9" applyNumberFormat="1" applyFont="1" applyBorder="1" applyAlignment="1">
      <alignment horizontal="center" vertical="center" wrapText="1"/>
    </xf>
    <xf numFmtId="0" fontId="8" fillId="0" borderId="12" xfId="41" applyFont="1" applyBorder="1" applyAlignment="1">
      <alignment horizontal="center" vertical="top" wrapText="1"/>
    </xf>
    <xf numFmtId="0" fontId="8" fillId="0" borderId="13" xfId="41" applyFont="1" applyBorder="1" applyAlignment="1">
      <alignment horizontal="center" vertical="top" wrapText="1"/>
    </xf>
    <xf numFmtId="0" fontId="8" fillId="0" borderId="10" xfId="41" applyFont="1" applyBorder="1" applyAlignment="1">
      <alignment horizontal="center" vertical="top" wrapText="1"/>
    </xf>
    <xf numFmtId="0" fontId="8" fillId="0" borderId="12" xfId="41" quotePrefix="1" applyFont="1" applyBorder="1" applyAlignment="1">
      <alignment vertical="top" wrapText="1"/>
    </xf>
    <xf numFmtId="0" fontId="8" fillId="0" borderId="13" xfId="41" quotePrefix="1" applyFont="1" applyBorder="1" applyAlignment="1">
      <alignment vertical="top" wrapText="1"/>
    </xf>
    <xf numFmtId="0" fontId="8" fillId="0" borderId="10" xfId="41" quotePrefix="1" applyFont="1" applyBorder="1" applyAlignment="1">
      <alignment vertical="top" wrapText="1"/>
    </xf>
    <xf numFmtId="3" fontId="8" fillId="0" borderId="12" xfId="41" applyNumberFormat="1" applyFont="1" applyBorder="1" applyAlignment="1">
      <alignment horizontal="center" vertical="top" wrapText="1"/>
    </xf>
    <xf numFmtId="3" fontId="8" fillId="0" borderId="13" xfId="41" applyNumberFormat="1" applyFont="1" applyBorder="1" applyAlignment="1">
      <alignment horizontal="center" vertical="top" wrapText="1"/>
    </xf>
    <xf numFmtId="3" fontId="8" fillId="0" borderId="10" xfId="41" applyNumberFormat="1" applyFont="1" applyBorder="1" applyAlignment="1">
      <alignment horizontal="center" vertical="top" wrapText="1"/>
    </xf>
    <xf numFmtId="14" fontId="8" fillId="0" borderId="36" xfId="41" applyNumberFormat="1" applyFont="1" applyBorder="1" applyAlignment="1">
      <alignment horizontal="center" vertical="top" wrapText="1"/>
    </xf>
    <xf numFmtId="14" fontId="8" fillId="0" borderId="13" xfId="41" applyNumberFormat="1" applyFont="1" applyBorder="1" applyAlignment="1">
      <alignment horizontal="center" vertical="top" wrapText="1"/>
    </xf>
    <xf numFmtId="14" fontId="8" fillId="0" borderId="10" xfId="41" applyNumberFormat="1" applyFont="1" applyBorder="1" applyAlignment="1">
      <alignment horizontal="center" vertical="top" wrapText="1"/>
    </xf>
    <xf numFmtId="0" fontId="8" fillId="0" borderId="36" xfId="41" quotePrefix="1" applyFont="1" applyBorder="1" applyAlignment="1">
      <alignment vertical="top" wrapText="1"/>
    </xf>
    <xf numFmtId="3" fontId="8" fillId="0" borderId="36" xfId="41" applyNumberFormat="1" applyFont="1" applyBorder="1" applyAlignment="1">
      <alignment horizontal="center" vertical="top" wrapText="1"/>
    </xf>
    <xf numFmtId="0" fontId="8" fillId="0" borderId="36" xfId="41" applyFont="1" applyBorder="1" applyAlignment="1">
      <alignment horizontal="center" vertical="top" wrapText="1"/>
    </xf>
    <xf numFmtId="0" fontId="19" fillId="0" borderId="1" xfId="40" applyFont="1" applyAlignment="1">
      <alignment horizontal="left"/>
    </xf>
    <xf numFmtId="0" fontId="9" fillId="0" borderId="5" xfId="41" applyFont="1" applyBorder="1" applyAlignment="1">
      <alignment horizontal="center" vertical="center" wrapText="1"/>
    </xf>
    <xf numFmtId="0" fontId="9" fillId="0" borderId="6" xfId="41" applyFont="1" applyBorder="1" applyAlignment="1">
      <alignment horizontal="center" vertical="center" wrapText="1"/>
    </xf>
    <xf numFmtId="0" fontId="9" fillId="0" borderId="17" xfId="41" applyFont="1" applyBorder="1" applyAlignment="1">
      <alignment horizontal="center" vertical="center" wrapText="1"/>
    </xf>
    <xf numFmtId="0" fontId="8" fillId="0" borderId="1" xfId="36" applyFont="1"/>
    <xf numFmtId="0" fontId="19" fillId="0" borderId="1" xfId="41" applyFont="1" applyAlignment="1">
      <alignment horizontal="center" vertical="center"/>
    </xf>
    <xf numFmtId="0" fontId="9" fillId="0" borderId="5" xfId="41" applyFont="1" applyBorder="1" applyAlignment="1">
      <alignment horizontal="center" vertical="center"/>
    </xf>
    <xf numFmtId="0" fontId="9" fillId="0" borderId="6" xfId="41" applyFont="1" applyBorder="1" applyAlignment="1">
      <alignment horizontal="center" vertical="center"/>
    </xf>
    <xf numFmtId="0" fontId="9" fillId="0" borderId="7" xfId="41" applyFont="1" applyBorder="1" applyAlignment="1">
      <alignment horizontal="center" vertical="center"/>
    </xf>
    <xf numFmtId="0" fontId="8" fillId="0" borderId="36" xfId="42" applyFont="1" applyBorder="1" applyAlignment="1">
      <alignment horizontal="center" vertical="top" wrapText="1"/>
    </xf>
    <xf numFmtId="0" fontId="13" fillId="0" borderId="36" xfId="41" applyFont="1" applyBorder="1" applyAlignment="1">
      <alignment horizontal="center" vertical="center" wrapText="1"/>
    </xf>
    <xf numFmtId="0" fontId="8" fillId="0" borderId="13" xfId="42" applyFont="1" applyBorder="1" applyAlignment="1">
      <alignment horizontal="center" vertical="top" wrapText="1"/>
    </xf>
    <xf numFmtId="0" fontId="13" fillId="0" borderId="13" xfId="41" applyFont="1" applyBorder="1" applyAlignment="1">
      <alignment horizontal="center" vertical="center" wrapText="1"/>
    </xf>
    <xf numFmtId="0" fontId="8" fillId="0" borderId="10" xfId="42" applyFont="1" applyBorder="1" applyAlignment="1">
      <alignment horizontal="center" vertical="top" wrapText="1"/>
    </xf>
    <xf numFmtId="0" fontId="13" fillId="0" borderId="10" xfId="41" applyFont="1" applyBorder="1" applyAlignment="1">
      <alignment horizontal="center" vertical="center" wrapText="1"/>
    </xf>
    <xf numFmtId="0" fontId="8" fillId="0" borderId="12" xfId="42" applyFont="1" applyBorder="1" applyAlignment="1">
      <alignment horizontal="center" vertical="top" wrapText="1"/>
    </xf>
    <xf numFmtId="0" fontId="13" fillId="0" borderId="12" xfId="41" applyFont="1" applyBorder="1" applyAlignment="1">
      <alignment horizontal="center" vertical="center" wrapText="1"/>
    </xf>
    <xf numFmtId="0" fontId="19" fillId="0" borderId="0" xfId="32" applyFont="1" applyBorder="1" applyAlignment="1">
      <alignment horizontal="left" vertical="center" wrapText="1"/>
    </xf>
    <xf numFmtId="0" fontId="10" fillId="0" borderId="0" xfId="32" applyFont="1" applyBorder="1" applyAlignment="1">
      <alignment horizontal="center" vertical="center"/>
    </xf>
    <xf numFmtId="0" fontId="24" fillId="0" borderId="34" xfId="38" applyFont="1" applyBorder="1" applyAlignment="1">
      <alignment horizontal="center" vertical="center"/>
    </xf>
    <xf numFmtId="0" fontId="24" fillId="0" borderId="29" xfId="38" applyFont="1" applyBorder="1" applyAlignment="1">
      <alignment horizontal="center" vertical="center"/>
    </xf>
    <xf numFmtId="0" fontId="24" fillId="0" borderId="30" xfId="38" applyFont="1" applyBorder="1" applyAlignment="1">
      <alignment horizontal="center" vertical="center"/>
    </xf>
    <xf numFmtId="0" fontId="20" fillId="0" borderId="13" xfId="38" applyFont="1" applyBorder="1" applyAlignment="1">
      <alignment horizontal="center" vertical="center" wrapText="1"/>
    </xf>
    <xf numFmtId="0" fontId="20" fillId="0" borderId="10" xfId="38" applyFont="1" applyBorder="1" applyAlignment="1">
      <alignment horizontal="center" vertical="center" wrapText="1"/>
    </xf>
    <xf numFmtId="0" fontId="15" fillId="0" borderId="1" xfId="36" applyFont="1" applyAlignment="1">
      <alignment horizontal="left" vertical="center" wrapText="1"/>
    </xf>
    <xf numFmtId="0" fontId="24" fillId="0" borderId="1" xfId="36" applyFont="1" applyAlignment="1">
      <alignment horizontal="center" vertical="center" wrapText="1"/>
    </xf>
    <xf numFmtId="0" fontId="24" fillId="0" borderId="1" xfId="36" applyFont="1" applyAlignment="1">
      <alignment horizontal="center" vertical="center"/>
    </xf>
    <xf numFmtId="0" fontId="24" fillId="0" borderId="1" xfId="36" applyFont="1" applyAlignment="1">
      <alignment horizontal="left" vertical="center"/>
    </xf>
    <xf numFmtId="0" fontId="24" fillId="0" borderId="1" xfId="36" applyFont="1" applyAlignment="1">
      <alignment vertical="center" wrapText="1"/>
    </xf>
    <xf numFmtId="0" fontId="8" fillId="0" borderId="1" xfId="36" applyFont="1" applyAlignment="1">
      <alignment horizontal="left" vertical="center"/>
    </xf>
    <xf numFmtId="0" fontId="24" fillId="0" borderId="34" xfId="36" applyFont="1" applyBorder="1" applyAlignment="1">
      <alignment horizontal="center" vertical="center" wrapText="1"/>
    </xf>
    <xf numFmtId="0" fontId="24" fillId="0" borderId="29" xfId="36" applyFont="1" applyBorder="1" applyAlignment="1">
      <alignment horizontal="center" vertical="center" wrapText="1"/>
    </xf>
    <xf numFmtId="0" fontId="24" fillId="0" borderId="30" xfId="36" applyFont="1" applyBorder="1" applyAlignment="1">
      <alignment horizontal="center" vertical="center" wrapText="1"/>
    </xf>
    <xf numFmtId="0" fontId="24" fillId="0" borderId="28" xfId="36" applyFont="1" applyBorder="1" applyAlignment="1">
      <alignment horizontal="center" vertical="center" wrapText="1"/>
    </xf>
    <xf numFmtId="0" fontId="24" fillId="0" borderId="35" xfId="36" applyFont="1" applyBorder="1" applyAlignment="1">
      <alignment horizontal="center" vertical="center" wrapText="1"/>
    </xf>
    <xf numFmtId="0" fontId="24" fillId="0" borderId="25" xfId="36" applyFont="1" applyBorder="1" applyAlignment="1">
      <alignment horizontal="center" vertical="center" wrapText="1"/>
    </xf>
    <xf numFmtId="0" fontId="24" fillId="0" borderId="26" xfId="36" applyFont="1" applyBorder="1" applyAlignment="1">
      <alignment horizontal="center" vertical="center" wrapText="1"/>
    </xf>
    <xf numFmtId="0" fontId="24" fillId="0" borderId="20" xfId="36" applyFont="1" applyBorder="1" applyAlignment="1">
      <alignment horizontal="center" vertical="center" wrapText="1"/>
    </xf>
    <xf numFmtId="0" fontId="24" fillId="0" borderId="10" xfId="36" applyFont="1" applyBorder="1" applyAlignment="1">
      <alignment horizontal="center" vertical="center"/>
    </xf>
    <xf numFmtId="14" fontId="24" fillId="0" borderId="10" xfId="36" applyNumberFormat="1" applyFont="1" applyBorder="1" applyAlignment="1">
      <alignment horizontal="center" vertical="center" wrapText="1"/>
    </xf>
    <xf numFmtId="0" fontId="24" fillId="0" borderId="3" xfId="36" applyFont="1" applyBorder="1" applyAlignment="1">
      <alignment horizontal="center" vertical="center"/>
    </xf>
    <xf numFmtId="14" fontId="24" fillId="0" borderId="3" xfId="36" applyNumberFormat="1" applyFont="1" applyBorder="1" applyAlignment="1">
      <alignment horizontal="center" vertical="center" wrapText="1"/>
    </xf>
    <xf numFmtId="0" fontId="8" fillId="0" borderId="1" xfId="36" applyFont="1" applyAlignment="1">
      <alignment wrapText="1"/>
    </xf>
    <xf numFmtId="0" fontId="8" fillId="0" borderId="1" xfId="36" applyFont="1" applyAlignment="1">
      <alignment horizontal="justify" vertical="center" wrapText="1"/>
    </xf>
    <xf numFmtId="0" fontId="8" fillId="0" borderId="1" xfId="36" applyFont="1" applyAlignment="1">
      <alignment horizontal="center" vertical="center" wrapText="1"/>
    </xf>
    <xf numFmtId="0" fontId="8" fillId="0" borderId="1" xfId="36" applyFont="1" applyAlignment="1">
      <alignment horizontal="center" vertical="center"/>
    </xf>
    <xf numFmtId="0" fontId="8" fillId="0" borderId="1" xfId="36" applyFont="1" applyAlignment="1">
      <alignment horizontal="center" vertical="center" wrapText="1"/>
    </xf>
    <xf numFmtId="14" fontId="8" fillId="0" borderId="1" xfId="36" applyNumberFormat="1" applyFont="1" applyAlignment="1">
      <alignment horizontal="left"/>
    </xf>
    <xf numFmtId="0" fontId="8" fillId="0" borderId="1" xfId="36" applyFont="1" applyAlignment="1">
      <alignment vertical="center"/>
    </xf>
    <xf numFmtId="0" fontId="8" fillId="0" borderId="1" xfId="36" applyFont="1"/>
    <xf numFmtId="0" fontId="8" fillId="0" borderId="1" xfId="36" applyFont="1" applyAlignment="1">
      <alignment horizontal="center" vertical="center"/>
    </xf>
    <xf numFmtId="0" fontId="8" fillId="0" borderId="1" xfId="36" applyFont="1" applyAlignment="1">
      <alignment horizontal="justify" vertical="center"/>
    </xf>
    <xf numFmtId="0" fontId="8" fillId="0" borderId="1" xfId="36" applyFont="1" applyAlignment="1">
      <alignment vertical="center" wrapText="1"/>
    </xf>
    <xf numFmtId="0" fontId="19" fillId="0" borderId="1" xfId="33" applyFont="1" applyAlignment="1">
      <alignment horizontal="center" vertical="center"/>
    </xf>
    <xf numFmtId="0" fontId="19" fillId="0" borderId="1" xfId="31" applyFont="1" applyAlignment="1">
      <alignment horizontal="center" vertical="center"/>
    </xf>
  </cellXfs>
  <cellStyles count="44">
    <cellStyle name="Hyperlink" xfId="1" builtinId="8"/>
    <cellStyle name="Hyperlink 2" xfId="43" xr:uid="{F6CA9DF4-6BC2-4F24-9FF8-CA4BAE4195DF}"/>
    <cellStyle name="Neutral" xfId="35" builtinId="28"/>
    <cellStyle name="Normal" xfId="0" builtinId="0"/>
    <cellStyle name="Normal 2" xfId="2" xr:uid="{00000000-0005-0000-0000-000003000000}"/>
    <cellStyle name="Normal 2 2" xfId="3" xr:uid="{00000000-0005-0000-0000-000004000000}"/>
    <cellStyle name="Normal 2 2 2" xfId="4" xr:uid="{00000000-0005-0000-0000-000005000000}"/>
    <cellStyle name="Normal 2 2 2 2" xfId="5" xr:uid="{00000000-0005-0000-0000-000006000000}"/>
    <cellStyle name="Normal 2 2 2 2 2" xfId="6" xr:uid="{00000000-0005-0000-0000-000007000000}"/>
    <cellStyle name="Normal 2 2 2 2 2 2" xfId="7" xr:uid="{00000000-0005-0000-0000-000008000000}"/>
    <cellStyle name="Normal 2 2 2 2 2 2 2" xfId="8" xr:uid="{00000000-0005-0000-0000-000009000000}"/>
    <cellStyle name="Normal 2 2 2 2 2 2 2 2" xfId="37" xr:uid="{00000000-0005-0000-0000-00000A000000}"/>
    <cellStyle name="Normal 2 2 2 2 3" xfId="9" xr:uid="{00000000-0005-0000-0000-00000B000000}"/>
    <cellStyle name="Normal 2 2 3" xfId="10" xr:uid="{00000000-0005-0000-0000-00000C000000}"/>
    <cellStyle name="Normal 2 2 3 2" xfId="11" xr:uid="{00000000-0005-0000-0000-00000D000000}"/>
    <cellStyle name="Normal 2 2 3 2 2" xfId="34" xr:uid="{00000000-0005-0000-0000-00000E000000}"/>
    <cellStyle name="Normal 2 2 3 2 2 2" xfId="39" xr:uid="{6890CF9C-8322-4365-8A24-C401DC5CC6F2}"/>
    <cellStyle name="Normal 2 2 3 2 2 2 2" xfId="42" xr:uid="{780CE5C6-16DF-4A55-AA34-48D7097EF1FF}"/>
    <cellStyle name="Normal 2 3" xfId="12" xr:uid="{00000000-0005-0000-0000-00000F000000}"/>
    <cellStyle name="Normal 2 3 2" xfId="13" xr:uid="{00000000-0005-0000-0000-000010000000}"/>
    <cellStyle name="Normal 2 3 2 2 2" xfId="14" xr:uid="{00000000-0005-0000-0000-000011000000}"/>
    <cellStyle name="Normal 2 3 2 2 2 2" xfId="15" xr:uid="{00000000-0005-0000-0000-000012000000}"/>
    <cellStyle name="Normal 2 3 2 2 2 2 2" xfId="16" xr:uid="{00000000-0005-0000-0000-000013000000}"/>
    <cellStyle name="Normal 2 3 3" xfId="17" xr:uid="{00000000-0005-0000-0000-000014000000}"/>
    <cellStyle name="Normal 2 3 3 2" xfId="18" xr:uid="{00000000-0005-0000-0000-000015000000}"/>
    <cellStyle name="Normal 2 4" xfId="19" xr:uid="{00000000-0005-0000-0000-000016000000}"/>
    <cellStyle name="Normal 2 4 2" xfId="20" xr:uid="{00000000-0005-0000-0000-000017000000}"/>
    <cellStyle name="Normal 2 4 2 2" xfId="21" xr:uid="{00000000-0005-0000-0000-000018000000}"/>
    <cellStyle name="Normal 2 4 2 3" xfId="22" xr:uid="{00000000-0005-0000-0000-000019000000}"/>
    <cellStyle name="Normal 2 4 2 3 2" xfId="23" xr:uid="{00000000-0005-0000-0000-00001A000000}"/>
    <cellStyle name="Normal 2 4 2 3 2 2" xfId="24" xr:uid="{00000000-0005-0000-0000-00001B000000}"/>
    <cellStyle name="Normal 2 5" xfId="25" xr:uid="{00000000-0005-0000-0000-00001C000000}"/>
    <cellStyle name="Normal 2 5 2" xfId="26" xr:uid="{00000000-0005-0000-0000-00001D000000}"/>
    <cellStyle name="Normal 2 5 2 2" xfId="27" xr:uid="{00000000-0005-0000-0000-00001E000000}"/>
    <cellStyle name="Normal 3" xfId="28" xr:uid="{00000000-0005-0000-0000-00001F000000}"/>
    <cellStyle name="Normal 3 2" xfId="29" xr:uid="{00000000-0005-0000-0000-000020000000}"/>
    <cellStyle name="Normal 3 2 2" xfId="30" xr:uid="{00000000-0005-0000-0000-000021000000}"/>
    <cellStyle name="Normal 3 2 2 2" xfId="31" xr:uid="{00000000-0005-0000-0000-000022000000}"/>
    <cellStyle name="Normal 3 2 2 2 2" xfId="33" xr:uid="{00000000-0005-0000-0000-000023000000}"/>
    <cellStyle name="Normal 3 2 2 2 2 2" xfId="38" xr:uid="{B34B16F4-5D47-4D9F-98FD-85DF5728677F}"/>
    <cellStyle name="Normal 3 2 2 2 2 2 2" xfId="41" xr:uid="{8258E39C-7E7F-4E02-A0A3-41A28B0F85D2}"/>
    <cellStyle name="Normal 3 2 2 2 3" xfId="36" xr:uid="{00000000-0005-0000-0000-000024000000}"/>
    <cellStyle name="Normal 3 2 2 2 4" xfId="40" xr:uid="{A80A5385-2DEC-43CA-BB88-68F2F0CFCD7A}"/>
    <cellStyle name="Normal 3 2 3" xfId="32" xr:uid="{00000000-0005-0000-0000-00002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2" personId="{AD5CEC07-A358-1A54-A1C1-4B886E701BF8}" id="{00A0003B-00DC-4704-9144-00D900280054}">
    <text xml:space="preserve">388.050.000 (include supracontractarea)
</text>
  </threadedComment>
  <threadedComment ref="J16" personId="{AD5CEC07-A358-1A54-A1C1-4B886E701BF8}" id="{E9F57168-8F4C-4E13-B9F3-DF3CA6B3439E}">
    <text xml:space="preserve">80.600.000 (include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9"/>
  <sheetViews>
    <sheetView zoomScale="55" zoomScaleNormal="55" workbookViewId="0">
      <pane ySplit="1" topLeftCell="A2" activePane="bottomLeft" state="frozen"/>
      <selection pane="bottomLeft" activeCell="P6" sqref="P6"/>
    </sheetView>
  </sheetViews>
  <sheetFormatPr defaultColWidth="9.109375" defaultRowHeight="14.4" x14ac:dyDescent="0.3"/>
  <cols>
    <col min="1" max="1" width="6.88671875" style="10" customWidth="1"/>
    <col min="2" max="2" width="14.44140625" style="10" customWidth="1"/>
    <col min="3" max="3" width="11.33203125" style="10" customWidth="1"/>
    <col min="4" max="4" width="15.88671875" style="10" customWidth="1"/>
    <col min="5" max="5" width="20.44140625" style="5" customWidth="1"/>
    <col min="6" max="6" width="30" style="5" customWidth="1"/>
    <col min="7" max="7" width="16.88671875" style="10" customWidth="1"/>
    <col min="8" max="8" width="39.21875" style="5" customWidth="1"/>
    <col min="9" max="9" width="32.33203125" style="5" customWidth="1"/>
    <col min="10" max="10" width="15.88671875" style="10" customWidth="1"/>
    <col min="11" max="11" width="15" style="10" customWidth="1"/>
    <col min="12" max="12" width="16.88671875" style="10" customWidth="1"/>
    <col min="13" max="13" width="15.5546875" style="10" customWidth="1"/>
    <col min="14" max="14" width="19.88671875" style="10" customWidth="1"/>
    <col min="15" max="15" width="53.33203125" style="10" customWidth="1"/>
    <col min="16" max="16384" width="9.109375" style="10"/>
  </cols>
  <sheetData>
    <row r="1" spans="1:17" ht="6.75" customHeight="1" x14ac:dyDescent="0.3"/>
    <row r="2" spans="1:17" ht="51.6" customHeight="1" thickBot="1" x14ac:dyDescent="0.5">
      <c r="A2" s="189" t="s">
        <v>1025</v>
      </c>
      <c r="B2" s="190"/>
      <c r="C2" s="190"/>
      <c r="D2" s="190"/>
      <c r="E2" s="190"/>
      <c r="F2" s="190"/>
      <c r="G2" s="137"/>
      <c r="H2" s="35"/>
      <c r="I2" s="35"/>
      <c r="J2" s="11"/>
      <c r="K2" s="11"/>
      <c r="L2" s="11"/>
      <c r="M2" s="11"/>
      <c r="N2" s="11"/>
    </row>
    <row r="3" spans="1:17" ht="33.6" customHeight="1" thickBot="1" x14ac:dyDescent="0.35">
      <c r="A3" s="202" t="s">
        <v>0</v>
      </c>
      <c r="B3" s="203"/>
      <c r="C3" s="203"/>
      <c r="D3" s="203"/>
      <c r="E3" s="203"/>
      <c r="F3" s="203"/>
      <c r="G3" s="203"/>
      <c r="H3" s="203"/>
      <c r="I3" s="203"/>
      <c r="J3" s="203"/>
      <c r="K3" s="204"/>
      <c r="L3" s="199" t="s">
        <v>1</v>
      </c>
      <c r="M3" s="200"/>
      <c r="N3" s="200"/>
    </row>
    <row r="4" spans="1:17" s="1" customFormat="1" ht="131.4" customHeight="1" thickBot="1" x14ac:dyDescent="0.4">
      <c r="A4" s="156" t="s">
        <v>2</v>
      </c>
      <c r="B4" s="151" t="s">
        <v>3</v>
      </c>
      <c r="C4" s="151" t="s">
        <v>4</v>
      </c>
      <c r="D4" s="151" t="s">
        <v>1023</v>
      </c>
      <c r="E4" s="157" t="s">
        <v>5</v>
      </c>
      <c r="F4" s="151" t="s">
        <v>6</v>
      </c>
      <c r="G4" s="151" t="s">
        <v>1024</v>
      </c>
      <c r="H4" s="157" t="s">
        <v>8</v>
      </c>
      <c r="I4" s="151" t="s">
        <v>9</v>
      </c>
      <c r="J4" s="151" t="s">
        <v>80</v>
      </c>
      <c r="K4" s="151" t="s">
        <v>10</v>
      </c>
      <c r="L4" s="151" t="s">
        <v>11</v>
      </c>
      <c r="M4" s="151" t="s">
        <v>12</v>
      </c>
      <c r="N4" s="151" t="s">
        <v>13</v>
      </c>
    </row>
    <row r="5" spans="1:17" s="1" customFormat="1" ht="69.599999999999994" customHeight="1" x14ac:dyDescent="0.35">
      <c r="A5" s="201">
        <v>1</v>
      </c>
      <c r="B5" s="191" t="s">
        <v>14</v>
      </c>
      <c r="C5" s="191">
        <v>367</v>
      </c>
      <c r="D5" s="195" t="s">
        <v>15</v>
      </c>
      <c r="E5" s="191" t="s">
        <v>1010</v>
      </c>
      <c r="F5" s="135" t="s">
        <v>16</v>
      </c>
      <c r="G5" s="176" t="s">
        <v>513</v>
      </c>
      <c r="H5" s="176" t="s">
        <v>17</v>
      </c>
      <c r="I5" s="176" t="s">
        <v>18</v>
      </c>
      <c r="J5" s="208">
        <v>120250000</v>
      </c>
      <c r="K5" s="208" t="s">
        <v>19</v>
      </c>
      <c r="L5" s="173" t="s">
        <v>20</v>
      </c>
      <c r="M5" s="173" t="s">
        <v>21</v>
      </c>
      <c r="N5" s="176" t="s">
        <v>1011</v>
      </c>
    </row>
    <row r="6" spans="1:17" s="1" customFormat="1" ht="82.8" customHeight="1" x14ac:dyDescent="0.35">
      <c r="A6" s="180"/>
      <c r="B6" s="176"/>
      <c r="C6" s="176"/>
      <c r="D6" s="183"/>
      <c r="E6" s="176"/>
      <c r="F6" s="134" t="s">
        <v>1012</v>
      </c>
      <c r="G6" s="176"/>
      <c r="H6" s="176"/>
      <c r="I6" s="176"/>
      <c r="J6" s="208"/>
      <c r="K6" s="208"/>
      <c r="L6" s="173"/>
      <c r="M6" s="173"/>
      <c r="N6" s="176"/>
    </row>
    <row r="7" spans="1:17" ht="79.8" customHeight="1" x14ac:dyDescent="0.3">
      <c r="A7" s="181"/>
      <c r="B7" s="177"/>
      <c r="C7" s="177"/>
      <c r="D7" s="184"/>
      <c r="E7" s="177"/>
      <c r="F7" s="155" t="s">
        <v>657</v>
      </c>
      <c r="G7" s="176"/>
      <c r="H7" s="176"/>
      <c r="I7" s="176"/>
      <c r="J7" s="208"/>
      <c r="K7" s="208"/>
      <c r="L7" s="173"/>
      <c r="M7" s="173"/>
      <c r="N7" s="176"/>
      <c r="Q7" s="10" t="s">
        <v>23</v>
      </c>
    </row>
    <row r="8" spans="1:17" ht="84.6" customHeight="1" x14ac:dyDescent="0.3">
      <c r="A8" s="179">
        <v>2</v>
      </c>
      <c r="B8" s="175" t="s">
        <v>14</v>
      </c>
      <c r="C8" s="175">
        <v>369</v>
      </c>
      <c r="D8" s="182" t="s">
        <v>24</v>
      </c>
      <c r="E8" s="175" t="s">
        <v>1013</v>
      </c>
      <c r="F8" s="136" t="s">
        <v>25</v>
      </c>
      <c r="G8" s="175" t="s">
        <v>22</v>
      </c>
      <c r="H8" s="175" t="s">
        <v>26</v>
      </c>
      <c r="I8" s="175" t="s">
        <v>27</v>
      </c>
      <c r="J8" s="192">
        <v>80200000</v>
      </c>
      <c r="K8" s="182" t="s">
        <v>19</v>
      </c>
      <c r="L8" s="172" t="s">
        <v>28</v>
      </c>
      <c r="M8" s="175" t="s">
        <v>29</v>
      </c>
      <c r="N8" s="205" t="s">
        <v>522</v>
      </c>
    </row>
    <row r="9" spans="1:17" ht="59.25" customHeight="1" x14ac:dyDescent="0.3">
      <c r="A9" s="180"/>
      <c r="B9" s="176"/>
      <c r="C9" s="176"/>
      <c r="D9" s="183"/>
      <c r="E9" s="176"/>
      <c r="F9" s="134" t="s">
        <v>30</v>
      </c>
      <c r="G9" s="176"/>
      <c r="H9" s="176"/>
      <c r="I9" s="176"/>
      <c r="J9" s="193"/>
      <c r="K9" s="183"/>
      <c r="L9" s="173"/>
      <c r="M9" s="176"/>
      <c r="N9" s="206"/>
    </row>
    <row r="10" spans="1:17" ht="32.4" customHeight="1" x14ac:dyDescent="0.3">
      <c r="A10" s="180"/>
      <c r="B10" s="176"/>
      <c r="C10" s="176"/>
      <c r="D10" s="183"/>
      <c r="E10" s="176"/>
      <c r="F10" s="175" t="s">
        <v>31</v>
      </c>
      <c r="G10" s="176"/>
      <c r="H10" s="176"/>
      <c r="I10" s="176"/>
      <c r="J10" s="193"/>
      <c r="K10" s="183"/>
      <c r="L10" s="173"/>
      <c r="M10" s="176"/>
      <c r="N10" s="206"/>
    </row>
    <row r="11" spans="1:17" ht="60.6" customHeight="1" x14ac:dyDescent="0.3">
      <c r="A11" s="181"/>
      <c r="B11" s="177"/>
      <c r="C11" s="177"/>
      <c r="D11" s="184"/>
      <c r="E11" s="177"/>
      <c r="F11" s="177"/>
      <c r="G11" s="177"/>
      <c r="H11" s="177"/>
      <c r="I11" s="177"/>
      <c r="J11" s="194"/>
      <c r="K11" s="184"/>
      <c r="L11" s="174"/>
      <c r="M11" s="177"/>
      <c r="N11" s="207"/>
    </row>
    <row r="12" spans="1:17" ht="60" customHeight="1" x14ac:dyDescent="0.3">
      <c r="A12" s="179">
        <v>3</v>
      </c>
      <c r="B12" s="175" t="s">
        <v>14</v>
      </c>
      <c r="C12" s="175">
        <v>370</v>
      </c>
      <c r="D12" s="182" t="s">
        <v>32</v>
      </c>
      <c r="E12" s="175" t="s">
        <v>1014</v>
      </c>
      <c r="F12" s="136" t="s">
        <v>33</v>
      </c>
      <c r="G12" s="175" t="s">
        <v>22</v>
      </c>
      <c r="H12" s="175" t="s">
        <v>34</v>
      </c>
      <c r="I12" s="175" t="s">
        <v>35</v>
      </c>
      <c r="J12" s="192">
        <v>40200000</v>
      </c>
      <c r="K12" s="182" t="s">
        <v>19</v>
      </c>
      <c r="L12" s="172" t="s">
        <v>36</v>
      </c>
      <c r="M12" s="175" t="s">
        <v>543</v>
      </c>
      <c r="N12" s="205" t="s">
        <v>668</v>
      </c>
    </row>
    <row r="13" spans="1:17" ht="94.2" customHeight="1" x14ac:dyDescent="0.3">
      <c r="A13" s="180"/>
      <c r="B13" s="176"/>
      <c r="C13" s="176"/>
      <c r="D13" s="183"/>
      <c r="E13" s="176"/>
      <c r="F13" s="134" t="s">
        <v>1015</v>
      </c>
      <c r="G13" s="176"/>
      <c r="H13" s="176"/>
      <c r="I13" s="176"/>
      <c r="J13" s="193"/>
      <c r="K13" s="183"/>
      <c r="L13" s="173"/>
      <c r="M13" s="183"/>
      <c r="N13" s="206"/>
    </row>
    <row r="14" spans="1:17" ht="25.2" customHeight="1" x14ac:dyDescent="0.3">
      <c r="A14" s="180"/>
      <c r="B14" s="176"/>
      <c r="C14" s="176"/>
      <c r="D14" s="183"/>
      <c r="E14" s="176"/>
      <c r="F14" s="175" t="s">
        <v>1016</v>
      </c>
      <c r="G14" s="176"/>
      <c r="H14" s="176"/>
      <c r="I14" s="176"/>
      <c r="J14" s="193"/>
      <c r="K14" s="183"/>
      <c r="L14" s="173"/>
      <c r="M14" s="183"/>
      <c r="N14" s="206"/>
    </row>
    <row r="15" spans="1:17" ht="51.6" customHeight="1" x14ac:dyDescent="0.3">
      <c r="A15" s="181"/>
      <c r="B15" s="177"/>
      <c r="C15" s="177"/>
      <c r="D15" s="184"/>
      <c r="E15" s="177"/>
      <c r="F15" s="177"/>
      <c r="G15" s="177"/>
      <c r="H15" s="177"/>
      <c r="I15" s="177"/>
      <c r="J15" s="194"/>
      <c r="K15" s="184"/>
      <c r="L15" s="174"/>
      <c r="M15" s="184"/>
      <c r="N15" s="207"/>
    </row>
    <row r="16" spans="1:17" ht="94.2" customHeight="1" x14ac:dyDescent="0.3">
      <c r="A16" s="179">
        <v>4</v>
      </c>
      <c r="B16" s="175" t="s">
        <v>14</v>
      </c>
      <c r="C16" s="175">
        <v>372</v>
      </c>
      <c r="D16" s="182" t="s">
        <v>37</v>
      </c>
      <c r="E16" s="175" t="s">
        <v>1017</v>
      </c>
      <c r="F16" s="136" t="s">
        <v>1018</v>
      </c>
      <c r="G16" s="175" t="s">
        <v>22</v>
      </c>
      <c r="H16" s="175" t="s">
        <v>38</v>
      </c>
      <c r="I16" s="175" t="s">
        <v>39</v>
      </c>
      <c r="J16" s="192">
        <v>7000000</v>
      </c>
      <c r="K16" s="182" t="s">
        <v>19</v>
      </c>
      <c r="L16" s="172" t="s">
        <v>40</v>
      </c>
      <c r="M16" s="175" t="s">
        <v>658</v>
      </c>
      <c r="N16" s="205" t="s">
        <v>669</v>
      </c>
    </row>
    <row r="17" spans="1:17" ht="65.400000000000006" customHeight="1" x14ac:dyDescent="0.3">
      <c r="A17" s="180"/>
      <c r="B17" s="176"/>
      <c r="C17" s="176"/>
      <c r="D17" s="183"/>
      <c r="E17" s="176"/>
      <c r="F17" s="134" t="s">
        <v>42</v>
      </c>
      <c r="G17" s="176"/>
      <c r="H17" s="176"/>
      <c r="I17" s="176"/>
      <c r="J17" s="193"/>
      <c r="K17" s="183"/>
      <c r="L17" s="173"/>
      <c r="M17" s="176"/>
      <c r="N17" s="206"/>
    </row>
    <row r="18" spans="1:17" ht="28.8" customHeight="1" x14ac:dyDescent="0.3">
      <c r="A18" s="180"/>
      <c r="B18" s="176"/>
      <c r="C18" s="176"/>
      <c r="D18" s="183"/>
      <c r="E18" s="176"/>
      <c r="F18" s="175" t="s">
        <v>659</v>
      </c>
      <c r="G18" s="176"/>
      <c r="H18" s="176"/>
      <c r="I18" s="176"/>
      <c r="J18" s="193"/>
      <c r="K18" s="183"/>
      <c r="L18" s="173"/>
      <c r="M18" s="176"/>
      <c r="N18" s="206"/>
    </row>
    <row r="19" spans="1:17" ht="25.8" customHeight="1" x14ac:dyDescent="0.3">
      <c r="A19" s="181"/>
      <c r="B19" s="177"/>
      <c r="C19" s="177"/>
      <c r="D19" s="184"/>
      <c r="E19" s="177"/>
      <c r="F19" s="177"/>
      <c r="G19" s="177"/>
      <c r="H19" s="177"/>
      <c r="I19" s="177"/>
      <c r="J19" s="194"/>
      <c r="K19" s="184"/>
      <c r="L19" s="174"/>
      <c r="M19" s="177"/>
      <c r="N19" s="207"/>
    </row>
    <row r="20" spans="1:17" s="12" customFormat="1" ht="116.25" customHeight="1" x14ac:dyDescent="0.3">
      <c r="A20" s="186">
        <v>5</v>
      </c>
      <c r="B20" s="175" t="s">
        <v>14</v>
      </c>
      <c r="C20" s="175">
        <v>375</v>
      </c>
      <c r="D20" s="175" t="s">
        <v>43</v>
      </c>
      <c r="E20" s="175" t="s">
        <v>1019</v>
      </c>
      <c r="F20" s="136" t="s">
        <v>1020</v>
      </c>
      <c r="G20" s="175" t="s">
        <v>22</v>
      </c>
      <c r="H20" s="175" t="s">
        <v>44</v>
      </c>
      <c r="I20" s="175" t="s">
        <v>45</v>
      </c>
      <c r="J20" s="185">
        <v>150380000</v>
      </c>
      <c r="K20" s="175" t="s">
        <v>19</v>
      </c>
      <c r="L20" s="172" t="s">
        <v>46</v>
      </c>
      <c r="M20" s="175" t="s">
        <v>29</v>
      </c>
      <c r="N20" s="205" t="s">
        <v>668</v>
      </c>
    </row>
    <row r="21" spans="1:17" s="12" customFormat="1" ht="40.200000000000003" customHeight="1" x14ac:dyDescent="0.3">
      <c r="A21" s="187"/>
      <c r="B21" s="176"/>
      <c r="C21" s="176"/>
      <c r="D21" s="176"/>
      <c r="E21" s="176"/>
      <c r="F21" s="134" t="s">
        <v>30</v>
      </c>
      <c r="G21" s="176"/>
      <c r="H21" s="176"/>
      <c r="I21" s="176"/>
      <c r="J21" s="208"/>
      <c r="K21" s="176"/>
      <c r="L21" s="173"/>
      <c r="M21" s="176"/>
      <c r="N21" s="206"/>
    </row>
    <row r="22" spans="1:17" s="12" customFormat="1" ht="12" customHeight="1" x14ac:dyDescent="0.3">
      <c r="A22" s="187"/>
      <c r="B22" s="176"/>
      <c r="C22" s="176"/>
      <c r="D22" s="176"/>
      <c r="E22" s="176"/>
      <c r="F22" s="175" t="s">
        <v>31</v>
      </c>
      <c r="G22" s="176"/>
      <c r="H22" s="176"/>
      <c r="I22" s="176"/>
      <c r="J22" s="208"/>
      <c r="K22" s="176"/>
      <c r="L22" s="173"/>
      <c r="M22" s="176"/>
      <c r="N22" s="206"/>
    </row>
    <row r="23" spans="1:17" s="12" customFormat="1" ht="63.6" customHeight="1" x14ac:dyDescent="0.3">
      <c r="A23" s="188"/>
      <c r="B23" s="177"/>
      <c r="C23" s="177"/>
      <c r="D23" s="177"/>
      <c r="E23" s="177"/>
      <c r="F23" s="177"/>
      <c r="G23" s="177"/>
      <c r="H23" s="177"/>
      <c r="I23" s="177"/>
      <c r="J23" s="209"/>
      <c r="K23" s="177"/>
      <c r="L23" s="174"/>
      <c r="M23" s="177"/>
      <c r="N23" s="207"/>
    </row>
    <row r="24" spans="1:17" ht="93" customHeight="1" x14ac:dyDescent="0.3">
      <c r="A24" s="179">
        <v>6</v>
      </c>
      <c r="B24" s="175" t="s">
        <v>14</v>
      </c>
      <c r="C24" s="175">
        <v>376</v>
      </c>
      <c r="D24" s="182" t="s">
        <v>47</v>
      </c>
      <c r="E24" s="175" t="s">
        <v>1021</v>
      </c>
      <c r="F24" s="136" t="s">
        <v>1022</v>
      </c>
      <c r="G24" s="175" t="s">
        <v>22</v>
      </c>
      <c r="H24" s="175" t="s">
        <v>48</v>
      </c>
      <c r="I24" s="175" t="s">
        <v>49</v>
      </c>
      <c r="J24" s="192">
        <v>80200000</v>
      </c>
      <c r="K24" s="182" t="s">
        <v>19</v>
      </c>
      <c r="L24" s="172" t="s">
        <v>50</v>
      </c>
      <c r="M24" s="175" t="s">
        <v>660</v>
      </c>
      <c r="N24" s="205" t="s">
        <v>669</v>
      </c>
    </row>
    <row r="25" spans="1:17" ht="66" customHeight="1" x14ac:dyDescent="0.3">
      <c r="A25" s="180"/>
      <c r="B25" s="176"/>
      <c r="C25" s="176"/>
      <c r="D25" s="183"/>
      <c r="E25" s="176"/>
      <c r="F25" s="134" t="s">
        <v>51</v>
      </c>
      <c r="G25" s="176"/>
      <c r="H25" s="176"/>
      <c r="I25" s="176"/>
      <c r="J25" s="193"/>
      <c r="K25" s="183"/>
      <c r="L25" s="173"/>
      <c r="M25" s="176"/>
      <c r="N25" s="206"/>
    </row>
    <row r="26" spans="1:17" ht="17.399999999999999" customHeight="1" x14ac:dyDescent="0.3">
      <c r="A26" s="180"/>
      <c r="B26" s="176"/>
      <c r="C26" s="176"/>
      <c r="D26" s="183"/>
      <c r="E26" s="176"/>
      <c r="F26" s="175" t="s">
        <v>659</v>
      </c>
      <c r="G26" s="176"/>
      <c r="H26" s="176"/>
      <c r="I26" s="176"/>
      <c r="J26" s="193"/>
      <c r="K26" s="183"/>
      <c r="L26" s="173"/>
      <c r="M26" s="176"/>
      <c r="N26" s="206"/>
    </row>
    <row r="27" spans="1:17" ht="53.4" customHeight="1" x14ac:dyDescent="0.3">
      <c r="A27" s="181"/>
      <c r="B27" s="177"/>
      <c r="C27" s="177"/>
      <c r="D27" s="184"/>
      <c r="E27" s="177"/>
      <c r="F27" s="177"/>
      <c r="G27" s="177"/>
      <c r="H27" s="177"/>
      <c r="I27" s="177"/>
      <c r="J27" s="194"/>
      <c r="K27" s="184"/>
      <c r="L27" s="174"/>
      <c r="M27" s="177"/>
      <c r="N27" s="207"/>
    </row>
    <row r="28" spans="1:17" s="1" customFormat="1" ht="57" customHeight="1" x14ac:dyDescent="0.35">
      <c r="A28" s="175">
        <v>7</v>
      </c>
      <c r="B28" s="175" t="s">
        <v>14</v>
      </c>
      <c r="C28" s="175" t="s">
        <v>484</v>
      </c>
      <c r="D28" s="175" t="s">
        <v>52</v>
      </c>
      <c r="E28" s="175" t="s">
        <v>485</v>
      </c>
      <c r="F28" s="136" t="s">
        <v>53</v>
      </c>
      <c r="G28" s="175" t="s">
        <v>22</v>
      </c>
      <c r="H28" s="178" t="s">
        <v>486</v>
      </c>
      <c r="I28" s="175" t="s">
        <v>490</v>
      </c>
      <c r="J28" s="210">
        <v>6668957</v>
      </c>
      <c r="K28" s="210" t="s">
        <v>19</v>
      </c>
      <c r="L28" s="211" t="s">
        <v>487</v>
      </c>
      <c r="M28" s="175" t="s">
        <v>661</v>
      </c>
      <c r="N28" s="178" t="s">
        <v>667</v>
      </c>
    </row>
    <row r="29" spans="1:17" s="1" customFormat="1" ht="59.4" customHeight="1" x14ac:dyDescent="0.35">
      <c r="A29" s="176"/>
      <c r="B29" s="176"/>
      <c r="C29" s="176"/>
      <c r="D29" s="176"/>
      <c r="E29" s="176"/>
      <c r="F29" s="136" t="s">
        <v>662</v>
      </c>
      <c r="G29" s="176"/>
      <c r="H29" s="178"/>
      <c r="I29" s="176"/>
      <c r="J29" s="210"/>
      <c r="K29" s="210"/>
      <c r="L29" s="211"/>
      <c r="M29" s="176"/>
      <c r="N29" s="178"/>
    </row>
    <row r="30" spans="1:17" ht="21.6" customHeight="1" x14ac:dyDescent="0.3">
      <c r="A30" s="176"/>
      <c r="B30" s="176"/>
      <c r="C30" s="176"/>
      <c r="D30" s="176"/>
      <c r="E30" s="176"/>
      <c r="F30" s="175" t="s">
        <v>715</v>
      </c>
      <c r="G30" s="176"/>
      <c r="H30" s="178"/>
      <c r="I30" s="176"/>
      <c r="J30" s="210"/>
      <c r="K30" s="210"/>
      <c r="L30" s="211"/>
      <c r="M30" s="176"/>
      <c r="N30" s="178"/>
      <c r="Q30" s="10" t="s">
        <v>23</v>
      </c>
    </row>
    <row r="31" spans="1:17" ht="30" customHeight="1" x14ac:dyDescent="0.3">
      <c r="A31" s="177"/>
      <c r="B31" s="177"/>
      <c r="C31" s="177"/>
      <c r="D31" s="177"/>
      <c r="E31" s="177"/>
      <c r="F31" s="177"/>
      <c r="G31" s="177"/>
      <c r="H31" s="178"/>
      <c r="I31" s="176"/>
      <c r="J31" s="210"/>
      <c r="K31" s="210"/>
      <c r="L31" s="211"/>
      <c r="M31" s="177"/>
      <c r="N31" s="178"/>
    </row>
    <row r="32" spans="1:17" ht="46.2" customHeight="1" x14ac:dyDescent="0.3">
      <c r="A32" s="175">
        <v>8</v>
      </c>
      <c r="B32" s="175" t="s">
        <v>14</v>
      </c>
      <c r="C32" s="175">
        <v>360</v>
      </c>
      <c r="D32" s="175" t="s">
        <v>52</v>
      </c>
      <c r="E32" s="196" t="s">
        <v>55</v>
      </c>
      <c r="F32" s="136" t="s">
        <v>54</v>
      </c>
      <c r="G32" s="175" t="s">
        <v>22</v>
      </c>
      <c r="H32" s="175" t="s">
        <v>488</v>
      </c>
      <c r="I32" s="176"/>
      <c r="J32" s="213">
        <v>42842996.600000001</v>
      </c>
      <c r="K32" s="175" t="s">
        <v>19</v>
      </c>
      <c r="L32" s="211" t="s">
        <v>487</v>
      </c>
      <c r="M32" s="175" t="s">
        <v>663</v>
      </c>
      <c r="N32" s="178" t="s">
        <v>667</v>
      </c>
    </row>
    <row r="33" spans="1:14" ht="64.2" customHeight="1" x14ac:dyDescent="0.3">
      <c r="A33" s="176"/>
      <c r="B33" s="176"/>
      <c r="C33" s="176"/>
      <c r="D33" s="176"/>
      <c r="E33" s="197"/>
      <c r="F33" s="136" t="s">
        <v>664</v>
      </c>
      <c r="G33" s="176"/>
      <c r="H33" s="176"/>
      <c r="I33" s="176"/>
      <c r="J33" s="213"/>
      <c r="K33" s="176"/>
      <c r="L33" s="211"/>
      <c r="M33" s="176"/>
      <c r="N33" s="178"/>
    </row>
    <row r="34" spans="1:14" ht="37.200000000000003" customHeight="1" x14ac:dyDescent="0.3">
      <c r="A34" s="176"/>
      <c r="B34" s="176"/>
      <c r="C34" s="176"/>
      <c r="D34" s="176"/>
      <c r="E34" s="197"/>
      <c r="F34" s="175" t="s">
        <v>715</v>
      </c>
      <c r="G34" s="176"/>
      <c r="H34" s="176"/>
      <c r="I34" s="176"/>
      <c r="J34" s="213"/>
      <c r="K34" s="176"/>
      <c r="L34" s="211"/>
      <c r="M34" s="176"/>
      <c r="N34" s="178"/>
    </row>
    <row r="35" spans="1:14" ht="19.2" customHeight="1" x14ac:dyDescent="0.3">
      <c r="A35" s="177"/>
      <c r="B35" s="177"/>
      <c r="C35" s="177"/>
      <c r="D35" s="177"/>
      <c r="E35" s="198"/>
      <c r="F35" s="177"/>
      <c r="G35" s="177"/>
      <c r="H35" s="177"/>
      <c r="I35" s="177"/>
      <c r="J35" s="214"/>
      <c r="K35" s="177"/>
      <c r="L35" s="211"/>
      <c r="M35" s="177"/>
      <c r="N35" s="178"/>
    </row>
    <row r="36" spans="1:14" ht="47.4" customHeight="1" x14ac:dyDescent="0.3">
      <c r="A36" s="212">
        <v>9</v>
      </c>
      <c r="B36" s="178" t="s">
        <v>14</v>
      </c>
      <c r="C36" s="178">
        <v>377</v>
      </c>
      <c r="D36" s="178" t="s">
        <v>759</v>
      </c>
      <c r="E36" s="175" t="s">
        <v>57</v>
      </c>
      <c r="F36" s="136" t="s">
        <v>56</v>
      </c>
      <c r="G36" s="175" t="s">
        <v>22</v>
      </c>
      <c r="H36" s="178" t="s">
        <v>58</v>
      </c>
      <c r="I36" s="178" t="s">
        <v>59</v>
      </c>
      <c r="J36" s="218">
        <v>1047050000</v>
      </c>
      <c r="K36" s="212" t="s">
        <v>19</v>
      </c>
      <c r="L36" s="211" t="s">
        <v>60</v>
      </c>
      <c r="M36" s="178" t="s">
        <v>61</v>
      </c>
      <c r="N36" s="178" t="s">
        <v>670</v>
      </c>
    </row>
    <row r="37" spans="1:14" ht="44.4" customHeight="1" x14ac:dyDescent="0.3">
      <c r="A37" s="212"/>
      <c r="B37" s="178"/>
      <c r="C37" s="178"/>
      <c r="D37" s="178"/>
      <c r="E37" s="176"/>
      <c r="F37" s="136" t="s">
        <v>62</v>
      </c>
      <c r="G37" s="176"/>
      <c r="H37" s="178"/>
      <c r="I37" s="178"/>
      <c r="J37" s="218"/>
      <c r="K37" s="212"/>
      <c r="L37" s="211"/>
      <c r="M37" s="178"/>
      <c r="N37" s="178"/>
    </row>
    <row r="38" spans="1:14" ht="28.95" customHeight="1" x14ac:dyDescent="0.3">
      <c r="A38" s="212"/>
      <c r="B38" s="178"/>
      <c r="C38" s="178"/>
      <c r="D38" s="178"/>
      <c r="E38" s="176"/>
      <c r="F38" s="178" t="s">
        <v>63</v>
      </c>
      <c r="G38" s="176"/>
      <c r="H38" s="178"/>
      <c r="I38" s="178"/>
      <c r="J38" s="218"/>
      <c r="K38" s="212"/>
      <c r="L38" s="211"/>
      <c r="M38" s="178"/>
      <c r="N38" s="178"/>
    </row>
    <row r="39" spans="1:14" ht="28.2" customHeight="1" x14ac:dyDescent="0.3">
      <c r="A39" s="212"/>
      <c r="B39" s="178"/>
      <c r="C39" s="178"/>
      <c r="D39" s="178"/>
      <c r="E39" s="177"/>
      <c r="F39" s="178"/>
      <c r="G39" s="177"/>
      <c r="H39" s="178"/>
      <c r="I39" s="178"/>
      <c r="J39" s="218"/>
      <c r="K39" s="212"/>
      <c r="L39" s="211"/>
      <c r="M39" s="178"/>
      <c r="N39" s="178"/>
    </row>
    <row r="40" spans="1:14" ht="50.4" customHeight="1" x14ac:dyDescent="0.3">
      <c r="A40" s="182">
        <v>10</v>
      </c>
      <c r="B40" s="175" t="s">
        <v>64</v>
      </c>
      <c r="C40" s="185">
        <v>160162</v>
      </c>
      <c r="D40" s="175" t="s">
        <v>65</v>
      </c>
      <c r="E40" s="175" t="s">
        <v>590</v>
      </c>
      <c r="F40" s="136" t="s">
        <v>56</v>
      </c>
      <c r="G40" s="175" t="s">
        <v>22</v>
      </c>
      <c r="H40" s="175" t="s">
        <v>66</v>
      </c>
      <c r="I40" s="175" t="s">
        <v>67</v>
      </c>
      <c r="J40" s="192">
        <v>70000000</v>
      </c>
      <c r="K40" s="182" t="s">
        <v>19</v>
      </c>
      <c r="L40" s="172" t="s">
        <v>68</v>
      </c>
      <c r="M40" s="175" t="s">
        <v>587</v>
      </c>
      <c r="N40" s="178" t="s">
        <v>667</v>
      </c>
    </row>
    <row r="41" spans="1:14" ht="33.6" customHeight="1" x14ac:dyDescent="0.3">
      <c r="A41" s="183"/>
      <c r="B41" s="176"/>
      <c r="C41" s="176"/>
      <c r="D41" s="176"/>
      <c r="E41" s="176"/>
      <c r="F41" s="136" t="s">
        <v>586</v>
      </c>
      <c r="G41" s="176"/>
      <c r="H41" s="176"/>
      <c r="I41" s="176"/>
      <c r="J41" s="193"/>
      <c r="K41" s="183"/>
      <c r="L41" s="173"/>
      <c r="M41" s="176"/>
      <c r="N41" s="178"/>
    </row>
    <row r="42" spans="1:14" ht="28.2" customHeight="1" x14ac:dyDescent="0.3">
      <c r="A42" s="183"/>
      <c r="B42" s="176"/>
      <c r="C42" s="176"/>
      <c r="D42" s="176"/>
      <c r="E42" s="176"/>
      <c r="F42" s="175" t="s">
        <v>714</v>
      </c>
      <c r="G42" s="176"/>
      <c r="H42" s="176"/>
      <c r="I42" s="176"/>
      <c r="J42" s="193"/>
      <c r="K42" s="183"/>
      <c r="L42" s="173"/>
      <c r="M42" s="176"/>
      <c r="N42" s="178"/>
    </row>
    <row r="43" spans="1:14" ht="29.4" customHeight="1" x14ac:dyDescent="0.3">
      <c r="A43" s="184"/>
      <c r="B43" s="177"/>
      <c r="C43" s="177"/>
      <c r="D43" s="177"/>
      <c r="E43" s="177"/>
      <c r="F43" s="177"/>
      <c r="G43" s="177"/>
      <c r="H43" s="177"/>
      <c r="I43" s="177"/>
      <c r="J43" s="194"/>
      <c r="K43" s="184"/>
      <c r="L43" s="174"/>
      <c r="M43" s="177"/>
      <c r="N43" s="178"/>
    </row>
    <row r="44" spans="1:14" ht="49.2" customHeight="1" x14ac:dyDescent="0.3">
      <c r="A44" s="212">
        <v>11</v>
      </c>
      <c r="B44" s="178" t="s">
        <v>64</v>
      </c>
      <c r="C44" s="178">
        <v>158</v>
      </c>
      <c r="D44" s="178" t="s">
        <v>65</v>
      </c>
      <c r="E44" s="175" t="s">
        <v>69</v>
      </c>
      <c r="F44" s="136" t="s">
        <v>33</v>
      </c>
      <c r="G44" s="175" t="s">
        <v>22</v>
      </c>
      <c r="H44" s="178" t="s">
        <v>70</v>
      </c>
      <c r="I44" s="178" t="s">
        <v>71</v>
      </c>
      <c r="J44" s="218">
        <v>100000000</v>
      </c>
      <c r="K44" s="212" t="s">
        <v>19</v>
      </c>
      <c r="L44" s="211" t="s">
        <v>72</v>
      </c>
      <c r="M44" s="211" t="s">
        <v>614</v>
      </c>
      <c r="N44" s="178" t="s">
        <v>667</v>
      </c>
    </row>
    <row r="45" spans="1:14" ht="38.4" customHeight="1" x14ac:dyDescent="0.3">
      <c r="A45" s="212"/>
      <c r="B45" s="178"/>
      <c r="C45" s="178"/>
      <c r="D45" s="178"/>
      <c r="E45" s="176"/>
      <c r="F45" s="136" t="s">
        <v>613</v>
      </c>
      <c r="G45" s="176"/>
      <c r="H45" s="178"/>
      <c r="I45" s="178"/>
      <c r="J45" s="218"/>
      <c r="K45" s="212"/>
      <c r="L45" s="211"/>
      <c r="M45" s="211"/>
      <c r="N45" s="178"/>
    </row>
    <row r="46" spans="1:14" ht="27.6" customHeight="1" x14ac:dyDescent="0.3">
      <c r="A46" s="212"/>
      <c r="B46" s="178"/>
      <c r="C46" s="178"/>
      <c r="D46" s="178"/>
      <c r="E46" s="176"/>
      <c r="F46" s="175" t="s">
        <v>714</v>
      </c>
      <c r="G46" s="176"/>
      <c r="H46" s="178"/>
      <c r="I46" s="178"/>
      <c r="J46" s="218"/>
      <c r="K46" s="212"/>
      <c r="L46" s="211"/>
      <c r="M46" s="211"/>
      <c r="N46" s="178"/>
    </row>
    <row r="47" spans="1:14" ht="26.4" customHeight="1" x14ac:dyDescent="0.3">
      <c r="A47" s="212"/>
      <c r="B47" s="178"/>
      <c r="C47" s="178"/>
      <c r="D47" s="178"/>
      <c r="E47" s="177"/>
      <c r="F47" s="177"/>
      <c r="G47" s="177"/>
      <c r="H47" s="178"/>
      <c r="I47" s="178"/>
      <c r="J47" s="218"/>
      <c r="K47" s="212"/>
      <c r="L47" s="211"/>
      <c r="M47" s="211"/>
      <c r="N47" s="178"/>
    </row>
    <row r="48" spans="1:14" ht="49.2" customHeight="1" x14ac:dyDescent="0.3">
      <c r="A48" s="212">
        <v>12</v>
      </c>
      <c r="B48" s="178" t="s">
        <v>64</v>
      </c>
      <c r="C48" s="178">
        <v>161</v>
      </c>
      <c r="D48" s="178" t="s">
        <v>65</v>
      </c>
      <c r="E48" s="175" t="s">
        <v>591</v>
      </c>
      <c r="F48" s="136" t="s">
        <v>54</v>
      </c>
      <c r="G48" s="175" t="s">
        <v>22</v>
      </c>
      <c r="H48" s="178" t="s">
        <v>73</v>
      </c>
      <c r="I48" s="178" t="s">
        <v>74</v>
      </c>
      <c r="J48" s="218">
        <v>100000000</v>
      </c>
      <c r="K48" s="212" t="s">
        <v>19</v>
      </c>
      <c r="L48" s="211" t="s">
        <v>72</v>
      </c>
      <c r="M48" s="211" t="s">
        <v>588</v>
      </c>
      <c r="N48" s="178" t="s">
        <v>671</v>
      </c>
    </row>
    <row r="49" spans="1:14" ht="36" customHeight="1" x14ac:dyDescent="0.3">
      <c r="A49" s="212"/>
      <c r="B49" s="178"/>
      <c r="C49" s="178"/>
      <c r="D49" s="178"/>
      <c r="E49" s="176"/>
      <c r="F49" s="136" t="s">
        <v>586</v>
      </c>
      <c r="G49" s="176"/>
      <c r="H49" s="178"/>
      <c r="I49" s="178"/>
      <c r="J49" s="218"/>
      <c r="K49" s="212"/>
      <c r="L49" s="211"/>
      <c r="M49" s="211"/>
      <c r="N49" s="178"/>
    </row>
    <row r="50" spans="1:14" ht="33" customHeight="1" x14ac:dyDescent="0.3">
      <c r="A50" s="212"/>
      <c r="B50" s="178"/>
      <c r="C50" s="178"/>
      <c r="D50" s="178"/>
      <c r="E50" s="176"/>
      <c r="F50" s="178" t="s">
        <v>615</v>
      </c>
      <c r="G50" s="176"/>
      <c r="H50" s="178"/>
      <c r="I50" s="178"/>
      <c r="J50" s="218"/>
      <c r="K50" s="212"/>
      <c r="L50" s="211"/>
      <c r="M50" s="211"/>
      <c r="N50" s="178"/>
    </row>
    <row r="51" spans="1:14" ht="30.6" customHeight="1" x14ac:dyDescent="0.3">
      <c r="A51" s="212"/>
      <c r="B51" s="178"/>
      <c r="C51" s="178"/>
      <c r="D51" s="178"/>
      <c r="E51" s="177"/>
      <c r="F51" s="178"/>
      <c r="G51" s="177"/>
      <c r="H51" s="178"/>
      <c r="I51" s="178"/>
      <c r="J51" s="218"/>
      <c r="K51" s="212"/>
      <c r="L51" s="211"/>
      <c r="M51" s="211"/>
      <c r="N51" s="178"/>
    </row>
    <row r="52" spans="1:14" ht="52.8" customHeight="1" x14ac:dyDescent="0.3">
      <c r="A52" s="179">
        <v>13</v>
      </c>
      <c r="B52" s="175" t="s">
        <v>64</v>
      </c>
      <c r="C52" s="175">
        <v>159</v>
      </c>
      <c r="D52" s="178" t="s">
        <v>65</v>
      </c>
      <c r="E52" s="175" t="s">
        <v>75</v>
      </c>
      <c r="F52" s="136" t="s">
        <v>54</v>
      </c>
      <c r="G52" s="215"/>
      <c r="H52" s="175" t="s">
        <v>76</v>
      </c>
      <c r="I52" s="175" t="s">
        <v>77</v>
      </c>
      <c r="J52" s="192">
        <v>100000000</v>
      </c>
      <c r="K52" s="182" t="s">
        <v>19</v>
      </c>
      <c r="L52" s="211" t="s">
        <v>72</v>
      </c>
      <c r="M52" s="211" t="s">
        <v>677</v>
      </c>
      <c r="N52" s="178" t="s">
        <v>748</v>
      </c>
    </row>
    <row r="53" spans="1:14" ht="35.4" customHeight="1" x14ac:dyDescent="0.3">
      <c r="A53" s="180"/>
      <c r="B53" s="176"/>
      <c r="C53" s="176"/>
      <c r="D53" s="178"/>
      <c r="E53" s="176"/>
      <c r="F53" s="136" t="s">
        <v>676</v>
      </c>
      <c r="G53" s="216"/>
      <c r="H53" s="176"/>
      <c r="I53" s="176"/>
      <c r="J53" s="193"/>
      <c r="K53" s="183"/>
      <c r="L53" s="211"/>
      <c r="M53" s="211"/>
      <c r="N53" s="178"/>
    </row>
    <row r="54" spans="1:14" ht="32.4" customHeight="1" x14ac:dyDescent="0.3">
      <c r="A54" s="180"/>
      <c r="B54" s="176"/>
      <c r="C54" s="176"/>
      <c r="D54" s="178"/>
      <c r="E54" s="176"/>
      <c r="F54" s="178" t="s">
        <v>747</v>
      </c>
      <c r="G54" s="216"/>
      <c r="H54" s="176"/>
      <c r="I54" s="176"/>
      <c r="J54" s="193"/>
      <c r="K54" s="183"/>
      <c r="L54" s="211"/>
      <c r="M54" s="211"/>
      <c r="N54" s="178"/>
    </row>
    <row r="55" spans="1:14" ht="30.6" customHeight="1" x14ac:dyDescent="0.3">
      <c r="A55" s="181"/>
      <c r="B55" s="177"/>
      <c r="C55" s="177"/>
      <c r="D55" s="178"/>
      <c r="E55" s="177"/>
      <c r="F55" s="178"/>
      <c r="G55" s="217"/>
      <c r="H55" s="177"/>
      <c r="I55" s="177"/>
      <c r="J55" s="194"/>
      <c r="K55" s="184"/>
      <c r="L55" s="211"/>
      <c r="M55" s="211"/>
      <c r="N55" s="178"/>
    </row>
    <row r="56" spans="1:14" ht="49.2" customHeight="1" x14ac:dyDescent="0.3">
      <c r="A56" s="7"/>
      <c r="B56" s="2"/>
      <c r="C56" s="3"/>
      <c r="D56" s="7"/>
      <c r="E56" s="3"/>
      <c r="F56" s="3"/>
      <c r="G56" s="3"/>
      <c r="H56" s="3"/>
      <c r="I56" s="3"/>
      <c r="J56" s="4"/>
      <c r="K56" s="7"/>
      <c r="L56" s="13"/>
      <c r="M56" s="3"/>
      <c r="N56" s="7"/>
    </row>
    <row r="57" spans="1:14" ht="18" x14ac:dyDescent="0.35">
      <c r="A57" s="16"/>
      <c r="B57" s="16"/>
      <c r="C57" s="14"/>
      <c r="D57" s="14"/>
      <c r="E57" s="6"/>
      <c r="F57" s="6"/>
      <c r="G57" s="14"/>
      <c r="H57" s="6"/>
      <c r="I57" s="105"/>
      <c r="J57" s="53"/>
      <c r="K57" s="14"/>
      <c r="L57" s="14"/>
    </row>
    <row r="58" spans="1:14" x14ac:dyDescent="0.3">
      <c r="A58" s="15"/>
      <c r="B58" s="15"/>
      <c r="C58" s="15"/>
      <c r="D58" s="15"/>
      <c r="E58" s="7"/>
      <c r="F58" s="7"/>
      <c r="G58" s="15"/>
      <c r="H58" s="7"/>
      <c r="K58" s="15"/>
      <c r="L58" s="15"/>
      <c r="M58" s="15"/>
      <c r="N58" s="15"/>
    </row>
    <row r="59" spans="1:14" x14ac:dyDescent="0.3">
      <c r="A59" s="15"/>
      <c r="B59" s="15"/>
      <c r="C59" s="15"/>
      <c r="D59" s="15"/>
      <c r="E59" s="7"/>
      <c r="F59" s="7"/>
      <c r="G59" s="15"/>
      <c r="H59" s="7"/>
      <c r="I59" s="7"/>
      <c r="J59" s="15"/>
      <c r="K59" s="15"/>
      <c r="L59" s="15"/>
      <c r="M59" s="15"/>
      <c r="N59" s="15"/>
    </row>
  </sheetData>
  <mergeCells count="183">
    <mergeCell ref="L52:L55"/>
    <mergeCell ref="M52:M55"/>
    <mergeCell ref="N52:N55"/>
    <mergeCell ref="M48:M51"/>
    <mergeCell ref="N48:N51"/>
    <mergeCell ref="F50:F51"/>
    <mergeCell ref="L48:L51"/>
    <mergeCell ref="F38:F39"/>
    <mergeCell ref="H36:H39"/>
    <mergeCell ref="I36:I39"/>
    <mergeCell ref="J44:J47"/>
    <mergeCell ref="K44:K47"/>
    <mergeCell ref="L44:L47"/>
    <mergeCell ref="M44:M47"/>
    <mergeCell ref="N44:N47"/>
    <mergeCell ref="J36:J39"/>
    <mergeCell ref="K36:K39"/>
    <mergeCell ref="G36:G39"/>
    <mergeCell ref="L36:L39"/>
    <mergeCell ref="M36:M39"/>
    <mergeCell ref="N36:N39"/>
    <mergeCell ref="J48:J51"/>
    <mergeCell ref="K48:K51"/>
    <mergeCell ref="G48:G51"/>
    <mergeCell ref="A52:A55"/>
    <mergeCell ref="B52:B55"/>
    <mergeCell ref="C52:C55"/>
    <mergeCell ref="D52:D55"/>
    <mergeCell ref="H52:H55"/>
    <mergeCell ref="I52:I55"/>
    <mergeCell ref="J52:J55"/>
    <mergeCell ref="K52:K55"/>
    <mergeCell ref="F54:F55"/>
    <mergeCell ref="G52:G55"/>
    <mergeCell ref="E52:E55"/>
    <mergeCell ref="A44:A47"/>
    <mergeCell ref="B44:B47"/>
    <mergeCell ref="C44:C47"/>
    <mergeCell ref="D44:D47"/>
    <mergeCell ref="H44:H47"/>
    <mergeCell ref="I44:I47"/>
    <mergeCell ref="F46:F47"/>
    <mergeCell ref="G44:G47"/>
    <mergeCell ref="A48:A51"/>
    <mergeCell ref="B48:B51"/>
    <mergeCell ref="C48:C51"/>
    <mergeCell ref="D48:D51"/>
    <mergeCell ref="H48:H51"/>
    <mergeCell ref="I48:I51"/>
    <mergeCell ref="E44:E47"/>
    <mergeCell ref="E48:E51"/>
    <mergeCell ref="N28:N31"/>
    <mergeCell ref="N32:N35"/>
    <mergeCell ref="G32:G35"/>
    <mergeCell ref="B32:B35"/>
    <mergeCell ref="D32:D35"/>
    <mergeCell ref="F34:F35"/>
    <mergeCell ref="A36:A39"/>
    <mergeCell ref="B36:B39"/>
    <mergeCell ref="C36:C39"/>
    <mergeCell ref="D36:D39"/>
    <mergeCell ref="C32:C35"/>
    <mergeCell ref="A28:A31"/>
    <mergeCell ref="B28:B31"/>
    <mergeCell ref="C28:C31"/>
    <mergeCell ref="D28:D31"/>
    <mergeCell ref="I28:I35"/>
    <mergeCell ref="H32:H35"/>
    <mergeCell ref="K32:K35"/>
    <mergeCell ref="L32:L35"/>
    <mergeCell ref="M32:M35"/>
    <mergeCell ref="G28:G31"/>
    <mergeCell ref="J28:J31"/>
    <mergeCell ref="J32:J35"/>
    <mergeCell ref="H28:H31"/>
    <mergeCell ref="K28:K31"/>
    <mergeCell ref="L28:L31"/>
    <mergeCell ref="M28:M31"/>
    <mergeCell ref="I24:I27"/>
    <mergeCell ref="J24:J27"/>
    <mergeCell ref="K24:K27"/>
    <mergeCell ref="G24:G27"/>
    <mergeCell ref="F26:F27"/>
    <mergeCell ref="F22:F23"/>
    <mergeCell ref="L24:L27"/>
    <mergeCell ref="M24:M27"/>
    <mergeCell ref="F30:F31"/>
    <mergeCell ref="I16:I19"/>
    <mergeCell ref="J16:J19"/>
    <mergeCell ref="F18:F19"/>
    <mergeCell ref="N24:N27"/>
    <mergeCell ref="K20:K23"/>
    <mergeCell ref="L20:L23"/>
    <mergeCell ref="M20:M23"/>
    <mergeCell ref="N20:N23"/>
    <mergeCell ref="K16:K19"/>
    <mergeCell ref="L16:L19"/>
    <mergeCell ref="I20:I23"/>
    <mergeCell ref="J20:J23"/>
    <mergeCell ref="M16:M19"/>
    <mergeCell ref="N16:N19"/>
    <mergeCell ref="L12:L15"/>
    <mergeCell ref="M12:M15"/>
    <mergeCell ref="N12:N15"/>
    <mergeCell ref="A12:A15"/>
    <mergeCell ref="B12:B15"/>
    <mergeCell ref="C12:C15"/>
    <mergeCell ref="D12:D15"/>
    <mergeCell ref="H12:H15"/>
    <mergeCell ref="I12:I15"/>
    <mergeCell ref="J12:J15"/>
    <mergeCell ref="L3:N3"/>
    <mergeCell ref="M5:M7"/>
    <mergeCell ref="N5:N7"/>
    <mergeCell ref="A5:A7"/>
    <mergeCell ref="B5:B7"/>
    <mergeCell ref="C5:C7"/>
    <mergeCell ref="A3:K3"/>
    <mergeCell ref="C24:C27"/>
    <mergeCell ref="D24:D27"/>
    <mergeCell ref="G12:G15"/>
    <mergeCell ref="H24:H27"/>
    <mergeCell ref="K8:K11"/>
    <mergeCell ref="L8:L11"/>
    <mergeCell ref="M8:M11"/>
    <mergeCell ref="N8:N11"/>
    <mergeCell ref="H8:H11"/>
    <mergeCell ref="I8:I11"/>
    <mergeCell ref="J8:J11"/>
    <mergeCell ref="G5:G7"/>
    <mergeCell ref="G8:G11"/>
    <mergeCell ref="I5:I7"/>
    <mergeCell ref="J5:J7"/>
    <mergeCell ref="K5:K7"/>
    <mergeCell ref="L5:L7"/>
    <mergeCell ref="A32:A35"/>
    <mergeCell ref="A2:F2"/>
    <mergeCell ref="E5:E7"/>
    <mergeCell ref="H5:H7"/>
    <mergeCell ref="F14:F15"/>
    <mergeCell ref="F10:F11"/>
    <mergeCell ref="I40:I43"/>
    <mergeCell ref="J40:J43"/>
    <mergeCell ref="K40:K43"/>
    <mergeCell ref="D5:D7"/>
    <mergeCell ref="E16:E19"/>
    <mergeCell ref="E20:E23"/>
    <mergeCell ref="E24:E27"/>
    <mergeCell ref="E28:E31"/>
    <mergeCell ref="E32:E35"/>
    <mergeCell ref="E36:E39"/>
    <mergeCell ref="K12:K15"/>
    <mergeCell ref="G16:G19"/>
    <mergeCell ref="G20:G23"/>
    <mergeCell ref="A16:A19"/>
    <mergeCell ref="B16:B19"/>
    <mergeCell ref="C16:C19"/>
    <mergeCell ref="D16:D19"/>
    <mergeCell ref="H16:H19"/>
    <mergeCell ref="L40:L43"/>
    <mergeCell ref="M40:M43"/>
    <mergeCell ref="N40:N43"/>
    <mergeCell ref="A8:A11"/>
    <mergeCell ref="A40:A43"/>
    <mergeCell ref="B40:B43"/>
    <mergeCell ref="C40:C43"/>
    <mergeCell ref="D40:D43"/>
    <mergeCell ref="F42:F43"/>
    <mergeCell ref="G40:G43"/>
    <mergeCell ref="H40:H43"/>
    <mergeCell ref="B8:B11"/>
    <mergeCell ref="C8:C11"/>
    <mergeCell ref="D8:D11"/>
    <mergeCell ref="A20:A23"/>
    <mergeCell ref="B20:B23"/>
    <mergeCell ref="C20:C23"/>
    <mergeCell ref="D20:D23"/>
    <mergeCell ref="H20:H23"/>
    <mergeCell ref="A24:A27"/>
    <mergeCell ref="B24:B27"/>
    <mergeCell ref="E40:E43"/>
    <mergeCell ref="E8:E11"/>
    <mergeCell ref="E12:E15"/>
  </mergeCells>
  <printOptions gridLines="1"/>
  <pageMargins left="0.70866141732283461" right="0.70866141732283461" top="0.94488188976377963" bottom="0.74803149606299213" header="0.31496062992125984" footer="0.31496062992125984"/>
  <pageSetup paperSize="8" scale="7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5"/>
  <sheetViews>
    <sheetView zoomScale="70" zoomScaleNormal="70" workbookViewId="0">
      <selection sqref="A1:XFD1048576"/>
    </sheetView>
  </sheetViews>
  <sheetFormatPr defaultColWidth="9.109375" defaultRowHeight="14.4" x14ac:dyDescent="0.35"/>
  <cols>
    <col min="1" max="1" width="5.44140625" style="77" customWidth="1"/>
    <col min="2" max="2" width="13.5546875" style="77" customWidth="1"/>
    <col min="3" max="3" width="7.44140625" style="77" customWidth="1"/>
    <col min="4" max="4" width="16" style="77" customWidth="1"/>
    <col min="5" max="5" width="17" style="77" customWidth="1"/>
    <col min="6" max="6" width="17.88671875" style="78" customWidth="1"/>
    <col min="7" max="7" width="11.5546875" style="78" customWidth="1"/>
    <col min="8" max="8" width="14" style="77" customWidth="1"/>
    <col min="9" max="9" width="43.44140625" style="77" customWidth="1"/>
    <col min="10" max="10" width="11.88671875" style="77" customWidth="1"/>
    <col min="11" max="11" width="10.6640625" style="77" customWidth="1"/>
    <col min="12" max="12" width="13.109375" style="77" customWidth="1"/>
    <col min="13" max="13" width="10.44140625" style="77" customWidth="1"/>
    <col min="14" max="14" width="11" style="77" customWidth="1"/>
    <col min="15" max="16384" width="9.109375" style="77"/>
  </cols>
  <sheetData>
    <row r="1" spans="1:14" x14ac:dyDescent="0.35">
      <c r="A1" s="435"/>
      <c r="B1" s="435"/>
      <c r="C1" s="435"/>
      <c r="D1" s="435"/>
      <c r="E1" s="435"/>
      <c r="F1" s="435"/>
      <c r="G1" s="435"/>
      <c r="H1" s="435"/>
      <c r="I1" s="435"/>
      <c r="J1" s="435"/>
      <c r="K1" s="435"/>
      <c r="L1" s="435"/>
      <c r="M1" s="435"/>
      <c r="N1" s="435"/>
    </row>
    <row r="2" spans="1:14" ht="30.75" customHeight="1" x14ac:dyDescent="0.35">
      <c r="A2" s="452" t="s">
        <v>504</v>
      </c>
      <c r="B2" s="452"/>
      <c r="C2" s="452"/>
      <c r="D2" s="452"/>
      <c r="E2" s="452"/>
      <c r="F2" s="452"/>
      <c r="G2" s="452"/>
      <c r="H2" s="452"/>
      <c r="I2" s="452"/>
      <c r="J2" s="452"/>
      <c r="K2" s="452"/>
      <c r="L2" s="452"/>
      <c r="M2" s="452"/>
      <c r="N2" s="452"/>
    </row>
    <row r="3" spans="1:14" ht="15" thickBot="1" x14ac:dyDescent="0.4">
      <c r="A3" s="436"/>
      <c r="B3" s="436"/>
      <c r="C3" s="436"/>
      <c r="D3" s="436"/>
      <c r="E3" s="436"/>
      <c r="F3" s="436"/>
      <c r="G3" s="436"/>
      <c r="H3" s="436"/>
      <c r="I3" s="436"/>
      <c r="J3" s="436"/>
      <c r="K3" s="436"/>
      <c r="L3" s="436"/>
      <c r="M3" s="436"/>
      <c r="N3" s="436"/>
    </row>
    <row r="4" spans="1:14" ht="48.75" customHeight="1" thickBot="1" x14ac:dyDescent="0.4">
      <c r="A4" s="448" t="s">
        <v>0</v>
      </c>
      <c r="B4" s="449"/>
      <c r="C4" s="449"/>
      <c r="D4" s="449"/>
      <c r="E4" s="449"/>
      <c r="F4" s="449"/>
      <c r="G4" s="449"/>
      <c r="H4" s="449"/>
      <c r="I4" s="449"/>
      <c r="J4" s="449"/>
      <c r="K4" s="450"/>
      <c r="L4" s="445" t="s">
        <v>893</v>
      </c>
      <c r="M4" s="446"/>
      <c r="N4" s="447"/>
    </row>
    <row r="5" spans="1:14" ht="161.4" customHeight="1" thickBot="1" x14ac:dyDescent="0.4">
      <c r="A5" s="82" t="s">
        <v>2</v>
      </c>
      <c r="B5" s="83" t="s">
        <v>3</v>
      </c>
      <c r="C5" s="84" t="s">
        <v>888</v>
      </c>
      <c r="D5" s="84" t="s">
        <v>889</v>
      </c>
      <c r="E5" s="85" t="s">
        <v>5</v>
      </c>
      <c r="F5" s="86" t="s">
        <v>6</v>
      </c>
      <c r="G5" s="86" t="s">
        <v>890</v>
      </c>
      <c r="H5" s="84" t="s">
        <v>891</v>
      </c>
      <c r="I5" s="84" t="s">
        <v>9</v>
      </c>
      <c r="J5" s="84" t="s">
        <v>80</v>
      </c>
      <c r="K5" s="84" t="s">
        <v>892</v>
      </c>
      <c r="L5" s="84" t="s">
        <v>11</v>
      </c>
      <c r="M5" s="86" t="s">
        <v>12</v>
      </c>
      <c r="N5" s="65" t="s">
        <v>13</v>
      </c>
    </row>
    <row r="6" spans="1:14" ht="76.2" customHeight="1" x14ac:dyDescent="0.35">
      <c r="A6" s="238">
        <v>1</v>
      </c>
      <c r="B6" s="238" t="s">
        <v>298</v>
      </c>
      <c r="C6" s="238" t="s">
        <v>728</v>
      </c>
      <c r="D6" s="238" t="s">
        <v>733</v>
      </c>
      <c r="E6" s="238" t="s">
        <v>894</v>
      </c>
      <c r="F6" s="81" t="s">
        <v>505</v>
      </c>
      <c r="G6" s="316" t="s">
        <v>729</v>
      </c>
      <c r="H6" s="438" t="s">
        <v>730</v>
      </c>
      <c r="I6" s="441" t="s">
        <v>649</v>
      </c>
      <c r="J6" s="444">
        <v>200000000</v>
      </c>
      <c r="K6" s="238" t="s">
        <v>156</v>
      </c>
      <c r="L6" s="437" t="s">
        <v>597</v>
      </c>
      <c r="M6" s="437" t="s">
        <v>666</v>
      </c>
      <c r="N6" s="437" t="s">
        <v>731</v>
      </c>
    </row>
    <row r="7" spans="1:14" ht="74.400000000000006" customHeight="1" x14ac:dyDescent="0.35">
      <c r="A7" s="225"/>
      <c r="B7" s="225"/>
      <c r="C7" s="225"/>
      <c r="D7" s="225"/>
      <c r="E7" s="225"/>
      <c r="F7" s="66" t="s">
        <v>665</v>
      </c>
      <c r="G7" s="235"/>
      <c r="H7" s="439"/>
      <c r="I7" s="442"/>
      <c r="J7" s="229"/>
      <c r="K7" s="225"/>
      <c r="L7" s="243"/>
      <c r="M7" s="243"/>
      <c r="N7" s="243"/>
    </row>
    <row r="8" spans="1:14" s="79" customFormat="1" ht="32.4" customHeight="1" x14ac:dyDescent="0.35">
      <c r="A8" s="225"/>
      <c r="B8" s="225"/>
      <c r="C8" s="225"/>
      <c r="D8" s="225"/>
      <c r="E8" s="225"/>
      <c r="F8" s="232" t="s">
        <v>741</v>
      </c>
      <c r="G8" s="235"/>
      <c r="H8" s="439"/>
      <c r="I8" s="442"/>
      <c r="J8" s="229"/>
      <c r="K8" s="225"/>
      <c r="L8" s="243"/>
      <c r="M8" s="243"/>
      <c r="N8" s="243"/>
    </row>
    <row r="9" spans="1:14" s="79" customFormat="1" ht="131.4" customHeight="1" x14ac:dyDescent="0.35">
      <c r="A9" s="226"/>
      <c r="B9" s="226"/>
      <c r="C9" s="226"/>
      <c r="D9" s="226"/>
      <c r="E9" s="226"/>
      <c r="F9" s="226"/>
      <c r="G9" s="236"/>
      <c r="H9" s="440"/>
      <c r="I9" s="443"/>
      <c r="J9" s="230"/>
      <c r="K9" s="226"/>
      <c r="L9" s="244"/>
      <c r="M9" s="244"/>
      <c r="N9" s="244"/>
    </row>
    <row r="10" spans="1:14" ht="3.6" customHeight="1" x14ac:dyDescent="0.35">
      <c r="A10" s="451"/>
      <c r="B10" s="451"/>
      <c r="C10" s="451"/>
      <c r="D10" s="451"/>
      <c r="E10" s="451"/>
      <c r="F10" s="451"/>
      <c r="G10" s="451"/>
      <c r="H10" s="451"/>
      <c r="I10" s="451"/>
      <c r="J10" s="451"/>
      <c r="K10" s="451"/>
      <c r="L10" s="451"/>
      <c r="M10" s="451"/>
      <c r="N10" s="451"/>
    </row>
    <row r="11" spans="1:14" hidden="1" x14ac:dyDescent="0.35">
      <c r="A11" s="435"/>
      <c r="B11" s="435"/>
      <c r="C11" s="435"/>
      <c r="D11" s="435"/>
      <c r="E11" s="435"/>
      <c r="F11" s="435"/>
      <c r="G11" s="435"/>
      <c r="H11" s="435"/>
      <c r="I11" s="435"/>
      <c r="J11" s="435"/>
      <c r="K11" s="435"/>
      <c r="L11" s="435"/>
      <c r="M11" s="435"/>
      <c r="N11" s="435"/>
    </row>
    <row r="12" spans="1:14" hidden="1" x14ac:dyDescent="0.35">
      <c r="A12" s="435"/>
      <c r="B12" s="435"/>
      <c r="C12" s="435"/>
      <c r="D12" s="435"/>
      <c r="E12" s="435"/>
      <c r="F12" s="435"/>
      <c r="G12" s="435"/>
      <c r="H12" s="435"/>
      <c r="I12" s="435"/>
      <c r="J12" s="435"/>
      <c r="K12" s="435"/>
      <c r="L12" s="435"/>
      <c r="M12" s="435"/>
      <c r="N12" s="435"/>
    </row>
    <row r="15" spans="1:14" ht="16.5" customHeight="1" x14ac:dyDescent="0.35"/>
  </sheetData>
  <mergeCells count="20">
    <mergeCell ref="L4:N4"/>
    <mergeCell ref="A4:K4"/>
    <mergeCell ref="A10:N12"/>
    <mergeCell ref="A2:N2"/>
    <mergeCell ref="A1:N1"/>
    <mergeCell ref="A3:N3"/>
    <mergeCell ref="L6:L9"/>
    <mergeCell ref="M6:M9"/>
    <mergeCell ref="A6:A9"/>
    <mergeCell ref="B6:B9"/>
    <mergeCell ref="C6:C9"/>
    <mergeCell ref="D6:D9"/>
    <mergeCell ref="G6:G9"/>
    <mergeCell ref="F8:F9"/>
    <mergeCell ref="H6:H9"/>
    <mergeCell ref="I6:I9"/>
    <mergeCell ref="J6:J9"/>
    <mergeCell ref="K6:K9"/>
    <mergeCell ref="E6:E9"/>
    <mergeCell ref="N6:N9"/>
  </mergeCells>
  <printOptions gridLines="1"/>
  <pageMargins left="0.25" right="0.25" top="0.75" bottom="0.75" header="0.3" footer="0.3"/>
  <pageSetup paperSize="8"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5FA2C-9F97-46F9-A822-0A0CF63F68C8}">
  <sheetPr>
    <pageSetUpPr fitToPage="1"/>
  </sheetPr>
  <dimension ref="A1:N14"/>
  <sheetViews>
    <sheetView zoomScale="55" zoomScaleNormal="55" workbookViewId="0">
      <selection sqref="A1:XFD1048576"/>
    </sheetView>
  </sheetViews>
  <sheetFormatPr defaultColWidth="9.109375" defaultRowHeight="13.8" x14ac:dyDescent="0.25"/>
  <cols>
    <col min="1" max="1" width="6" style="57" customWidth="1"/>
    <col min="2" max="2" width="16.21875" style="57" customWidth="1"/>
    <col min="3" max="3" width="9.109375" style="57" customWidth="1"/>
    <col min="4" max="4" width="16.33203125" style="57" customWidth="1"/>
    <col min="5" max="5" width="12.6640625" style="56" customWidth="1"/>
    <col min="6" max="6" width="25.5546875" style="56" customWidth="1"/>
    <col min="7" max="7" width="12.88671875" style="56" customWidth="1"/>
    <col min="8" max="8" width="28.33203125" style="56" customWidth="1"/>
    <col min="9" max="9" width="13.6640625" style="56" customWidth="1"/>
    <col min="10" max="10" width="12.44140625" style="57" customWidth="1"/>
    <col min="11" max="11" width="12.21875" style="57" customWidth="1"/>
    <col min="12" max="12" width="13.44140625" style="57" customWidth="1"/>
    <col min="13" max="13" width="12.44140625" style="57" customWidth="1"/>
    <col min="14" max="14" width="12.33203125" style="57" customWidth="1"/>
    <col min="15" max="16384" width="9.109375" style="57"/>
  </cols>
  <sheetData>
    <row r="1" spans="1:14" ht="10.8" customHeight="1" x14ac:dyDescent="0.25"/>
    <row r="2" spans="1:14" ht="30.75" customHeight="1" thickBot="1" x14ac:dyDescent="0.3">
      <c r="A2" s="462" t="s">
        <v>828</v>
      </c>
      <c r="B2" s="462"/>
      <c r="C2" s="462"/>
      <c r="D2" s="462"/>
      <c r="E2" s="462"/>
      <c r="F2" s="462"/>
      <c r="G2" s="462"/>
    </row>
    <row r="3" spans="1:14" ht="18.600000000000001" customHeight="1" x14ac:dyDescent="0.25">
      <c r="A3" s="538" t="s">
        <v>0</v>
      </c>
      <c r="B3" s="539"/>
      <c r="C3" s="539"/>
      <c r="D3" s="539"/>
      <c r="E3" s="539"/>
      <c r="F3" s="539"/>
      <c r="G3" s="539"/>
      <c r="H3" s="539"/>
      <c r="I3" s="539"/>
      <c r="J3" s="539"/>
      <c r="K3" s="540"/>
      <c r="L3" s="465" t="s">
        <v>1</v>
      </c>
      <c r="M3" s="466"/>
      <c r="N3" s="466"/>
    </row>
    <row r="4" spans="1:14" ht="93" customHeight="1" thickBot="1" x14ac:dyDescent="0.3">
      <c r="A4" s="88" t="s">
        <v>2</v>
      </c>
      <c r="B4" s="90" t="s">
        <v>3</v>
      </c>
      <c r="C4" s="90" t="s">
        <v>888</v>
      </c>
      <c r="D4" s="90" t="s">
        <v>896</v>
      </c>
      <c r="E4" s="91" t="s">
        <v>897</v>
      </c>
      <c r="F4" s="91" t="s">
        <v>6</v>
      </c>
      <c r="G4" s="91" t="s">
        <v>895</v>
      </c>
      <c r="H4" s="92" t="s">
        <v>8</v>
      </c>
      <c r="I4" s="91" t="s">
        <v>9</v>
      </c>
      <c r="J4" s="90" t="s">
        <v>80</v>
      </c>
      <c r="K4" s="90" t="s">
        <v>10</v>
      </c>
      <c r="L4" s="91" t="s">
        <v>11</v>
      </c>
      <c r="M4" s="91" t="s">
        <v>12</v>
      </c>
      <c r="N4" s="93" t="s">
        <v>13</v>
      </c>
    </row>
    <row r="5" spans="1:14" ht="96.6" customHeight="1" x14ac:dyDescent="0.25">
      <c r="A5" s="457">
        <v>1</v>
      </c>
      <c r="B5" s="460" t="s">
        <v>130</v>
      </c>
      <c r="C5" s="457">
        <v>330</v>
      </c>
      <c r="D5" s="457" t="s">
        <v>829</v>
      </c>
      <c r="E5" s="464" t="s">
        <v>830</v>
      </c>
      <c r="F5" s="89" t="s">
        <v>831</v>
      </c>
      <c r="G5" s="541"/>
      <c r="H5" s="463" t="s">
        <v>832</v>
      </c>
      <c r="I5" s="457" t="s">
        <v>833</v>
      </c>
      <c r="J5" s="458">
        <v>2000000</v>
      </c>
      <c r="K5" s="457" t="s">
        <v>191</v>
      </c>
      <c r="L5" s="455" t="s">
        <v>834</v>
      </c>
      <c r="M5" s="455" t="s">
        <v>835</v>
      </c>
      <c r="N5" s="455"/>
    </row>
    <row r="6" spans="1:14" ht="57.6" customHeight="1" x14ac:dyDescent="0.25">
      <c r="A6" s="457"/>
      <c r="B6" s="460"/>
      <c r="C6" s="457"/>
      <c r="D6" s="457"/>
      <c r="E6" s="457"/>
      <c r="F6" s="89" t="s">
        <v>836</v>
      </c>
      <c r="G6" s="541"/>
      <c r="H6" s="457"/>
      <c r="I6" s="457"/>
      <c r="J6" s="458"/>
      <c r="K6" s="457"/>
      <c r="L6" s="455"/>
      <c r="M6" s="455"/>
      <c r="N6" s="455"/>
    </row>
    <row r="7" spans="1:14" s="58" customFormat="1" ht="36" customHeight="1" x14ac:dyDescent="0.25">
      <c r="A7" s="457"/>
      <c r="B7" s="460"/>
      <c r="C7" s="457"/>
      <c r="D7" s="457"/>
      <c r="E7" s="457"/>
      <c r="F7" s="453" t="s">
        <v>837</v>
      </c>
      <c r="G7" s="541"/>
      <c r="H7" s="457"/>
      <c r="I7" s="457"/>
      <c r="J7" s="458"/>
      <c r="K7" s="457"/>
      <c r="L7" s="455"/>
      <c r="M7" s="455"/>
      <c r="N7" s="455"/>
    </row>
    <row r="8" spans="1:14" s="58" customFormat="1" ht="75" customHeight="1" x14ac:dyDescent="0.25">
      <c r="A8" s="454"/>
      <c r="B8" s="461"/>
      <c r="C8" s="454"/>
      <c r="D8" s="454"/>
      <c r="E8" s="454"/>
      <c r="F8" s="454"/>
      <c r="G8" s="542"/>
      <c r="H8" s="454"/>
      <c r="I8" s="454"/>
      <c r="J8" s="459"/>
      <c r="K8" s="454"/>
      <c r="L8" s="456"/>
      <c r="M8" s="456"/>
      <c r="N8" s="456"/>
    </row>
    <row r="9" spans="1:14" ht="67.2" customHeight="1" x14ac:dyDescent="0.25">
      <c r="A9" s="457">
        <v>2</v>
      </c>
      <c r="B9" s="460" t="s">
        <v>130</v>
      </c>
      <c r="C9" s="457">
        <v>330</v>
      </c>
      <c r="D9" s="457" t="s">
        <v>829</v>
      </c>
      <c r="E9" s="457" t="s">
        <v>838</v>
      </c>
      <c r="F9" s="89" t="s">
        <v>831</v>
      </c>
      <c r="G9" s="541"/>
      <c r="H9" s="463" t="s">
        <v>839</v>
      </c>
      <c r="I9" s="457" t="s">
        <v>840</v>
      </c>
      <c r="J9" s="458">
        <v>7900000</v>
      </c>
      <c r="K9" s="457" t="s">
        <v>191</v>
      </c>
      <c r="L9" s="455" t="s">
        <v>841</v>
      </c>
      <c r="M9" s="455" t="s">
        <v>835</v>
      </c>
      <c r="N9" s="455"/>
    </row>
    <row r="10" spans="1:14" ht="41.4" customHeight="1" x14ac:dyDescent="0.25">
      <c r="A10" s="457"/>
      <c r="B10" s="460"/>
      <c r="C10" s="457"/>
      <c r="D10" s="457"/>
      <c r="E10" s="457"/>
      <c r="F10" s="89" t="s">
        <v>842</v>
      </c>
      <c r="G10" s="541"/>
      <c r="H10" s="457"/>
      <c r="I10" s="457"/>
      <c r="J10" s="458"/>
      <c r="K10" s="457"/>
      <c r="L10" s="455"/>
      <c r="M10" s="455"/>
      <c r="N10" s="455"/>
    </row>
    <row r="11" spans="1:14" ht="1.2" customHeight="1" x14ac:dyDescent="0.25">
      <c r="A11" s="457"/>
      <c r="B11" s="460"/>
      <c r="C11" s="457"/>
      <c r="D11" s="457"/>
      <c r="E11" s="457"/>
      <c r="F11" s="453" t="s">
        <v>843</v>
      </c>
      <c r="G11" s="541"/>
      <c r="H11" s="457"/>
      <c r="I11" s="457"/>
      <c r="J11" s="458"/>
      <c r="K11" s="457"/>
      <c r="L11" s="455"/>
      <c r="M11" s="455"/>
      <c r="N11" s="455"/>
    </row>
    <row r="12" spans="1:14" ht="18.600000000000001" customHeight="1" x14ac:dyDescent="0.25">
      <c r="A12" s="454"/>
      <c r="B12" s="461"/>
      <c r="C12" s="454"/>
      <c r="D12" s="454"/>
      <c r="E12" s="454"/>
      <c r="F12" s="454"/>
      <c r="G12" s="542"/>
      <c r="H12" s="454"/>
      <c r="I12" s="454"/>
      <c r="J12" s="459"/>
      <c r="K12" s="454"/>
      <c r="L12" s="456"/>
      <c r="M12" s="456"/>
      <c r="N12" s="456"/>
    </row>
    <row r="14" spans="1:14" ht="14.4" x14ac:dyDescent="0.25">
      <c r="I14" s="7"/>
      <c r="J14" s="87"/>
    </row>
  </sheetData>
  <mergeCells count="31">
    <mergeCell ref="A2:G2"/>
    <mergeCell ref="H9:H12"/>
    <mergeCell ref="M5:M8"/>
    <mergeCell ref="N5:N8"/>
    <mergeCell ref="A5:A8"/>
    <mergeCell ref="B5:B8"/>
    <mergeCell ref="C5:C8"/>
    <mergeCell ref="D5:D8"/>
    <mergeCell ref="E5:E8"/>
    <mergeCell ref="G5:G8"/>
    <mergeCell ref="H5:H8"/>
    <mergeCell ref="I5:I8"/>
    <mergeCell ref="J5:J8"/>
    <mergeCell ref="K5:K8"/>
    <mergeCell ref="L5:L8"/>
    <mergeCell ref="L3:N3"/>
    <mergeCell ref="A3:K3"/>
    <mergeCell ref="F11:F12"/>
    <mergeCell ref="M9:M12"/>
    <mergeCell ref="N9:N12"/>
    <mergeCell ref="I9:I12"/>
    <mergeCell ref="J9:J12"/>
    <mergeCell ref="K9:K12"/>
    <mergeCell ref="L9:L12"/>
    <mergeCell ref="F7:F8"/>
    <mergeCell ref="A9:A12"/>
    <mergeCell ref="B9:B12"/>
    <mergeCell ref="C9:C12"/>
    <mergeCell ref="D9:D12"/>
    <mergeCell ref="E9:E12"/>
    <mergeCell ref="G9:G12"/>
  </mergeCells>
  <printOptions gridLines="1"/>
  <pageMargins left="0.25" right="0.25" top="0.75" bottom="0.75" header="0.3" footer="0.3"/>
  <pageSetup paperSize="8" fitToWidth="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N96"/>
  <sheetViews>
    <sheetView zoomScale="80" zoomScaleNormal="80" workbookViewId="0">
      <selection sqref="A1:XFD1048576"/>
    </sheetView>
  </sheetViews>
  <sheetFormatPr defaultColWidth="9.109375" defaultRowHeight="14.4" x14ac:dyDescent="0.3"/>
  <cols>
    <col min="1" max="1" width="4.88671875" style="28" customWidth="1"/>
    <col min="2" max="2" width="12" style="28" customWidth="1"/>
    <col min="3" max="3" width="7" style="28" customWidth="1"/>
    <col min="4" max="4" width="9.21875" style="28" customWidth="1"/>
    <col min="5" max="5" width="21.88671875" style="27" customWidth="1"/>
    <col min="6" max="6" width="25" style="27" customWidth="1"/>
    <col min="7" max="7" width="8.5546875" style="27" customWidth="1"/>
    <col min="8" max="8" width="92.21875" style="27" customWidth="1"/>
    <col min="9" max="9" width="21" style="27" customWidth="1"/>
    <col min="10" max="10" width="14.5546875" style="33" customWidth="1"/>
    <col min="11" max="11" width="12" style="28" customWidth="1"/>
    <col min="12" max="12" width="11.44140625" style="28" customWidth="1"/>
    <col min="13" max="13" width="8.6640625" style="28" customWidth="1"/>
    <col min="14" max="14" width="11.6640625" style="28" customWidth="1"/>
    <col min="15" max="15" width="18.109375" style="28" customWidth="1"/>
    <col min="16" max="16384" width="9.109375" style="28"/>
  </cols>
  <sheetData>
    <row r="2" spans="1:14" ht="39.6" customHeight="1" x14ac:dyDescent="0.3">
      <c r="A2" s="491" t="s">
        <v>157</v>
      </c>
      <c r="B2" s="491"/>
      <c r="C2" s="491"/>
      <c r="D2" s="491"/>
      <c r="E2" s="491"/>
      <c r="F2" s="491"/>
      <c r="G2" s="536"/>
      <c r="J2" s="28"/>
    </row>
    <row r="3" spans="1:14" s="30" customFormat="1" ht="14.25" customHeight="1" thickBot="1" x14ac:dyDescent="0.35">
      <c r="A3" s="31"/>
      <c r="B3" s="31"/>
      <c r="C3" s="100"/>
      <c r="D3" s="101"/>
      <c r="E3" s="102"/>
      <c r="F3" s="34"/>
      <c r="G3" s="34"/>
      <c r="H3" s="29"/>
      <c r="I3" s="29"/>
      <c r="J3" s="31"/>
      <c r="K3" s="31"/>
      <c r="L3" s="31"/>
      <c r="M3" s="28"/>
      <c r="N3" s="28"/>
    </row>
    <row r="4" spans="1:14" s="30" customFormat="1" ht="14.4" customHeight="1" x14ac:dyDescent="0.3">
      <c r="A4" s="492" t="s">
        <v>0</v>
      </c>
      <c r="B4" s="493"/>
      <c r="C4" s="493"/>
      <c r="D4" s="493"/>
      <c r="E4" s="493"/>
      <c r="F4" s="493"/>
      <c r="G4" s="493"/>
      <c r="H4" s="493"/>
      <c r="I4" s="493"/>
      <c r="J4" s="493"/>
      <c r="K4" s="493"/>
      <c r="L4" s="481" t="s">
        <v>1</v>
      </c>
      <c r="M4" s="482"/>
      <c r="N4" s="483"/>
    </row>
    <row r="5" spans="1:14" s="30" customFormat="1" ht="124.2" customHeight="1" thickBot="1" x14ac:dyDescent="0.35">
      <c r="A5" s="94" t="s">
        <v>2</v>
      </c>
      <c r="B5" s="95" t="s">
        <v>3</v>
      </c>
      <c r="C5" s="95" t="s">
        <v>888</v>
      </c>
      <c r="D5" s="95" t="s">
        <v>912</v>
      </c>
      <c r="E5" s="96" t="s">
        <v>5</v>
      </c>
      <c r="F5" s="96" t="s">
        <v>909</v>
      </c>
      <c r="G5" s="96" t="s">
        <v>895</v>
      </c>
      <c r="H5" s="96" t="s">
        <v>8</v>
      </c>
      <c r="I5" s="96" t="s">
        <v>9</v>
      </c>
      <c r="J5" s="96" t="s">
        <v>80</v>
      </c>
      <c r="K5" s="95" t="s">
        <v>10</v>
      </c>
      <c r="L5" s="95" t="s">
        <v>11</v>
      </c>
      <c r="M5" s="95" t="s">
        <v>12</v>
      </c>
      <c r="N5" s="103" t="s">
        <v>13</v>
      </c>
    </row>
    <row r="6" spans="1:14" s="30" customFormat="1" ht="164.4" customHeight="1" x14ac:dyDescent="0.3">
      <c r="A6" s="487">
        <v>1</v>
      </c>
      <c r="B6" s="487">
        <v>15</v>
      </c>
      <c r="C6" s="487">
        <v>465</v>
      </c>
      <c r="D6" s="487" t="s">
        <v>115</v>
      </c>
      <c r="E6" s="498" t="s">
        <v>898</v>
      </c>
      <c r="F6" s="97" t="s">
        <v>158</v>
      </c>
      <c r="G6" s="487" t="s">
        <v>22</v>
      </c>
      <c r="H6" s="494" t="s">
        <v>910</v>
      </c>
      <c r="I6" s="487" t="s">
        <v>159</v>
      </c>
      <c r="J6" s="496">
        <v>194495440.09</v>
      </c>
      <c r="K6" s="487" t="s">
        <v>19</v>
      </c>
      <c r="L6" s="487" t="s">
        <v>160</v>
      </c>
      <c r="M6" s="487" t="s">
        <v>161</v>
      </c>
      <c r="N6" s="487" t="s">
        <v>162</v>
      </c>
    </row>
    <row r="7" spans="1:14" s="30" customFormat="1" ht="100.8" customHeight="1" x14ac:dyDescent="0.3">
      <c r="A7" s="488"/>
      <c r="B7" s="488"/>
      <c r="C7" s="488"/>
      <c r="D7" s="488"/>
      <c r="E7" s="499"/>
      <c r="F7" s="98" t="s">
        <v>163</v>
      </c>
      <c r="G7" s="488"/>
      <c r="H7" s="495"/>
      <c r="I7" s="488"/>
      <c r="J7" s="497"/>
      <c r="K7" s="488"/>
      <c r="L7" s="488"/>
      <c r="M7" s="488"/>
      <c r="N7" s="488"/>
    </row>
    <row r="8" spans="1:14" s="30" customFormat="1" ht="19.8" customHeight="1" x14ac:dyDescent="0.3">
      <c r="A8" s="488"/>
      <c r="B8" s="488"/>
      <c r="C8" s="488"/>
      <c r="D8" s="488"/>
      <c r="E8" s="499"/>
      <c r="F8" s="488" t="s">
        <v>164</v>
      </c>
      <c r="G8" s="488"/>
      <c r="H8" s="495"/>
      <c r="I8" s="488"/>
      <c r="J8" s="497"/>
      <c r="K8" s="488"/>
      <c r="L8" s="488"/>
      <c r="M8" s="488"/>
      <c r="N8" s="488"/>
    </row>
    <row r="9" spans="1:14" s="30" customFormat="1" ht="39.6" customHeight="1" x14ac:dyDescent="0.3">
      <c r="A9" s="488"/>
      <c r="B9" s="488"/>
      <c r="C9" s="488"/>
      <c r="D9" s="488"/>
      <c r="E9" s="487"/>
      <c r="F9" s="488"/>
      <c r="G9" s="488"/>
      <c r="H9" s="495"/>
      <c r="I9" s="488"/>
      <c r="J9" s="497"/>
      <c r="K9" s="488"/>
      <c r="L9" s="488"/>
      <c r="M9" s="488"/>
      <c r="N9" s="488"/>
    </row>
    <row r="10" spans="1:14" s="30" customFormat="1" ht="72.599999999999994" customHeight="1" x14ac:dyDescent="0.3">
      <c r="A10" s="489">
        <v>2</v>
      </c>
      <c r="B10" s="472">
        <v>15</v>
      </c>
      <c r="C10" s="472">
        <v>500</v>
      </c>
      <c r="D10" s="489" t="s">
        <v>165</v>
      </c>
      <c r="E10" s="468" t="s">
        <v>899</v>
      </c>
      <c r="F10" s="99" t="s">
        <v>166</v>
      </c>
      <c r="G10" s="500" t="s">
        <v>22</v>
      </c>
      <c r="H10" s="471" t="s">
        <v>167</v>
      </c>
      <c r="I10" s="472" t="s">
        <v>168</v>
      </c>
      <c r="J10" s="490">
        <v>210000000</v>
      </c>
      <c r="K10" s="472" t="s">
        <v>19</v>
      </c>
      <c r="L10" s="480" t="s">
        <v>169</v>
      </c>
      <c r="M10" s="480" t="s">
        <v>170</v>
      </c>
      <c r="N10" s="472" t="s">
        <v>171</v>
      </c>
    </row>
    <row r="11" spans="1:14" s="30" customFormat="1" ht="64.8" customHeight="1" x14ac:dyDescent="0.3">
      <c r="A11" s="489"/>
      <c r="B11" s="472"/>
      <c r="C11" s="472"/>
      <c r="D11" s="489"/>
      <c r="E11" s="469"/>
      <c r="F11" s="98" t="s">
        <v>172</v>
      </c>
      <c r="G11" s="500"/>
      <c r="H11" s="471"/>
      <c r="I11" s="472"/>
      <c r="J11" s="490"/>
      <c r="K11" s="472"/>
      <c r="L11" s="480"/>
      <c r="M11" s="480"/>
      <c r="N11" s="472"/>
    </row>
    <row r="12" spans="1:14" s="30" customFormat="1" ht="49.2" customHeight="1" x14ac:dyDescent="0.3">
      <c r="A12" s="489"/>
      <c r="B12" s="472"/>
      <c r="C12" s="472"/>
      <c r="D12" s="489"/>
      <c r="E12" s="469"/>
      <c r="F12" s="488" t="s">
        <v>173</v>
      </c>
      <c r="G12" s="500"/>
      <c r="H12" s="471"/>
      <c r="I12" s="472"/>
      <c r="J12" s="490"/>
      <c r="K12" s="472"/>
      <c r="L12" s="480"/>
      <c r="M12" s="480"/>
      <c r="N12" s="472"/>
    </row>
    <row r="13" spans="1:14" s="30" customFormat="1" ht="49.8" customHeight="1" x14ac:dyDescent="0.3">
      <c r="A13" s="489"/>
      <c r="B13" s="472"/>
      <c r="C13" s="472"/>
      <c r="D13" s="489"/>
      <c r="E13" s="470"/>
      <c r="F13" s="488"/>
      <c r="G13" s="500"/>
      <c r="H13" s="471"/>
      <c r="I13" s="472"/>
      <c r="J13" s="490"/>
      <c r="K13" s="472"/>
      <c r="L13" s="480"/>
      <c r="M13" s="480"/>
      <c r="N13" s="472"/>
    </row>
    <row r="14" spans="1:14" s="30" customFormat="1" ht="199.2" customHeight="1" x14ac:dyDescent="0.3">
      <c r="A14" s="489">
        <v>3</v>
      </c>
      <c r="B14" s="472">
        <v>15</v>
      </c>
      <c r="C14" s="472">
        <v>458</v>
      </c>
      <c r="D14" s="489" t="s">
        <v>109</v>
      </c>
      <c r="E14" s="468" t="s">
        <v>900</v>
      </c>
      <c r="F14" s="99" t="s">
        <v>901</v>
      </c>
      <c r="G14" s="500" t="s">
        <v>22</v>
      </c>
      <c r="H14" s="471" t="s">
        <v>174</v>
      </c>
      <c r="I14" s="472" t="s">
        <v>175</v>
      </c>
      <c r="J14" s="490">
        <v>103000000</v>
      </c>
      <c r="K14" s="472" t="s">
        <v>176</v>
      </c>
      <c r="L14" s="480" t="s">
        <v>461</v>
      </c>
      <c r="M14" s="472" t="s">
        <v>466</v>
      </c>
      <c r="N14" s="480" t="s">
        <v>636</v>
      </c>
    </row>
    <row r="15" spans="1:14" s="30" customFormat="1" ht="65.400000000000006" customHeight="1" x14ac:dyDescent="0.3">
      <c r="A15" s="489"/>
      <c r="B15" s="472"/>
      <c r="C15" s="472"/>
      <c r="D15" s="489"/>
      <c r="E15" s="469"/>
      <c r="F15" s="99" t="s">
        <v>465</v>
      </c>
      <c r="G15" s="500"/>
      <c r="H15" s="471"/>
      <c r="I15" s="472"/>
      <c r="J15" s="490"/>
      <c r="K15" s="472"/>
      <c r="L15" s="480"/>
      <c r="M15" s="472"/>
      <c r="N15" s="480"/>
    </row>
    <row r="16" spans="1:14" s="30" customFormat="1" ht="31.8" customHeight="1" x14ac:dyDescent="0.3">
      <c r="A16" s="489"/>
      <c r="B16" s="472"/>
      <c r="C16" s="472"/>
      <c r="D16" s="489"/>
      <c r="E16" s="469"/>
      <c r="F16" s="472" t="s">
        <v>512</v>
      </c>
      <c r="G16" s="500"/>
      <c r="H16" s="471"/>
      <c r="I16" s="472"/>
      <c r="J16" s="490"/>
      <c r="K16" s="472"/>
      <c r="L16" s="480"/>
      <c r="M16" s="472"/>
      <c r="N16" s="480"/>
    </row>
    <row r="17" spans="1:14" s="30" customFormat="1" ht="55.8" customHeight="1" x14ac:dyDescent="0.3">
      <c r="A17" s="489"/>
      <c r="B17" s="472"/>
      <c r="C17" s="472"/>
      <c r="D17" s="489"/>
      <c r="E17" s="470"/>
      <c r="F17" s="472"/>
      <c r="G17" s="500"/>
      <c r="H17" s="471"/>
      <c r="I17" s="472"/>
      <c r="J17" s="490"/>
      <c r="K17" s="472"/>
      <c r="L17" s="480"/>
      <c r="M17" s="472"/>
      <c r="N17" s="480"/>
    </row>
    <row r="18" spans="1:14" s="30" customFormat="1" ht="142.80000000000001" customHeight="1" x14ac:dyDescent="0.3">
      <c r="A18" s="472">
        <v>4</v>
      </c>
      <c r="B18" s="472">
        <v>15</v>
      </c>
      <c r="C18" s="472">
        <v>466</v>
      </c>
      <c r="D18" s="472" t="s">
        <v>115</v>
      </c>
      <c r="E18" s="468" t="s">
        <v>902</v>
      </c>
      <c r="F18" s="99" t="s">
        <v>177</v>
      </c>
      <c r="G18" s="472" t="s">
        <v>22</v>
      </c>
      <c r="H18" s="471" t="s">
        <v>178</v>
      </c>
      <c r="I18" s="472" t="s">
        <v>159</v>
      </c>
      <c r="J18" s="473">
        <v>127887570.13</v>
      </c>
      <c r="K18" s="472" t="s">
        <v>19</v>
      </c>
      <c r="L18" s="480" t="s">
        <v>508</v>
      </c>
      <c r="M18" s="480" t="s">
        <v>541</v>
      </c>
      <c r="N18" s="480" t="s">
        <v>637</v>
      </c>
    </row>
    <row r="19" spans="1:14" s="30" customFormat="1" ht="85.2" customHeight="1" x14ac:dyDescent="0.3">
      <c r="A19" s="472"/>
      <c r="B19" s="472"/>
      <c r="C19" s="472"/>
      <c r="D19" s="472"/>
      <c r="E19" s="469"/>
      <c r="F19" s="99" t="s">
        <v>540</v>
      </c>
      <c r="G19" s="472"/>
      <c r="H19" s="471"/>
      <c r="I19" s="472"/>
      <c r="J19" s="473"/>
      <c r="K19" s="472"/>
      <c r="L19" s="480"/>
      <c r="M19" s="480"/>
      <c r="N19" s="480"/>
    </row>
    <row r="20" spans="1:14" s="30" customFormat="1" ht="77.400000000000006" customHeight="1" x14ac:dyDescent="0.3">
      <c r="A20" s="472"/>
      <c r="B20" s="472"/>
      <c r="C20" s="472"/>
      <c r="D20" s="472"/>
      <c r="E20" s="469"/>
      <c r="F20" s="472" t="s">
        <v>589</v>
      </c>
      <c r="G20" s="472"/>
      <c r="H20" s="471"/>
      <c r="I20" s="472"/>
      <c r="J20" s="473"/>
      <c r="K20" s="472"/>
      <c r="L20" s="480"/>
      <c r="M20" s="480"/>
      <c r="N20" s="480"/>
    </row>
    <row r="21" spans="1:14" s="30" customFormat="1" ht="27" customHeight="1" x14ac:dyDescent="0.3">
      <c r="A21" s="472"/>
      <c r="B21" s="472"/>
      <c r="C21" s="472"/>
      <c r="D21" s="472"/>
      <c r="E21" s="470"/>
      <c r="F21" s="472"/>
      <c r="G21" s="472"/>
      <c r="H21" s="471"/>
      <c r="I21" s="472"/>
      <c r="J21" s="473"/>
      <c r="K21" s="472"/>
      <c r="L21" s="480"/>
      <c r="M21" s="480"/>
      <c r="N21" s="480"/>
    </row>
    <row r="22" spans="1:14" s="30" customFormat="1" ht="152.4" customHeight="1" x14ac:dyDescent="0.3">
      <c r="A22" s="472">
        <v>5</v>
      </c>
      <c r="B22" s="472">
        <v>15</v>
      </c>
      <c r="C22" s="472">
        <v>472</v>
      </c>
      <c r="D22" s="472" t="s">
        <v>179</v>
      </c>
      <c r="E22" s="468" t="s">
        <v>903</v>
      </c>
      <c r="F22" s="99" t="s">
        <v>180</v>
      </c>
      <c r="G22" s="472" t="s">
        <v>22</v>
      </c>
      <c r="H22" s="471" t="s">
        <v>181</v>
      </c>
      <c r="I22" s="472" t="s">
        <v>530</v>
      </c>
      <c r="J22" s="473">
        <v>338000000</v>
      </c>
      <c r="K22" s="472" t="s">
        <v>182</v>
      </c>
      <c r="L22" s="480" t="s">
        <v>183</v>
      </c>
      <c r="M22" s="480" t="s">
        <v>501</v>
      </c>
      <c r="N22" s="480" t="s">
        <v>638</v>
      </c>
    </row>
    <row r="23" spans="1:14" s="30" customFormat="1" ht="28.8" customHeight="1" x14ac:dyDescent="0.3">
      <c r="A23" s="472"/>
      <c r="B23" s="472"/>
      <c r="C23" s="472"/>
      <c r="D23" s="472"/>
      <c r="E23" s="469"/>
      <c r="F23" s="99" t="s">
        <v>500</v>
      </c>
      <c r="G23" s="472"/>
      <c r="H23" s="471"/>
      <c r="I23" s="472"/>
      <c r="J23" s="473"/>
      <c r="K23" s="472"/>
      <c r="L23" s="480"/>
      <c r="M23" s="480"/>
      <c r="N23" s="480"/>
    </row>
    <row r="24" spans="1:14" s="30" customFormat="1" ht="10.8" customHeight="1" x14ac:dyDescent="0.3">
      <c r="A24" s="472"/>
      <c r="B24" s="472"/>
      <c r="C24" s="472"/>
      <c r="D24" s="472"/>
      <c r="E24" s="469"/>
      <c r="F24" s="472" t="s">
        <v>471</v>
      </c>
      <c r="G24" s="472"/>
      <c r="H24" s="471"/>
      <c r="I24" s="472"/>
      <c r="J24" s="473"/>
      <c r="K24" s="472"/>
      <c r="L24" s="480"/>
      <c r="M24" s="480"/>
      <c r="N24" s="480"/>
    </row>
    <row r="25" spans="1:14" s="30" customFormat="1" ht="14.4" customHeight="1" x14ac:dyDescent="0.3">
      <c r="A25" s="472"/>
      <c r="B25" s="472"/>
      <c r="C25" s="472"/>
      <c r="D25" s="472"/>
      <c r="E25" s="470"/>
      <c r="F25" s="472"/>
      <c r="G25" s="472"/>
      <c r="H25" s="471"/>
      <c r="I25" s="472"/>
      <c r="J25" s="473"/>
      <c r="K25" s="472"/>
      <c r="L25" s="480"/>
      <c r="M25" s="480"/>
      <c r="N25" s="480"/>
    </row>
    <row r="26" spans="1:14" s="30" customFormat="1" ht="42.6" customHeight="1" x14ac:dyDescent="0.3">
      <c r="A26" s="472">
        <v>6</v>
      </c>
      <c r="B26" s="472">
        <v>15</v>
      </c>
      <c r="C26" s="472">
        <v>493</v>
      </c>
      <c r="D26" s="472" t="s">
        <v>184</v>
      </c>
      <c r="E26" s="468" t="s">
        <v>576</v>
      </c>
      <c r="F26" s="99" t="s">
        <v>185</v>
      </c>
      <c r="G26" s="472"/>
      <c r="H26" s="471" t="s">
        <v>186</v>
      </c>
      <c r="I26" s="472" t="s">
        <v>651</v>
      </c>
      <c r="J26" s="473">
        <v>29970000</v>
      </c>
      <c r="K26" s="472"/>
      <c r="L26" s="480" t="s">
        <v>652</v>
      </c>
      <c r="M26" s="480" t="s">
        <v>857</v>
      </c>
      <c r="N26" s="480" t="s">
        <v>815</v>
      </c>
    </row>
    <row r="27" spans="1:14" s="30" customFormat="1" ht="40.200000000000003" customHeight="1" x14ac:dyDescent="0.3">
      <c r="A27" s="472"/>
      <c r="B27" s="472"/>
      <c r="C27" s="472"/>
      <c r="D27" s="472"/>
      <c r="E27" s="469"/>
      <c r="F27" s="99" t="s">
        <v>1054</v>
      </c>
      <c r="G27" s="472"/>
      <c r="H27" s="471"/>
      <c r="I27" s="472"/>
      <c r="J27" s="473"/>
      <c r="K27" s="472"/>
      <c r="L27" s="480"/>
      <c r="M27" s="480"/>
      <c r="N27" s="480"/>
    </row>
    <row r="28" spans="1:14" s="30" customFormat="1" ht="60.75" customHeight="1" x14ac:dyDescent="0.3">
      <c r="A28" s="472"/>
      <c r="B28" s="472"/>
      <c r="C28" s="472"/>
      <c r="D28" s="472"/>
      <c r="E28" s="469"/>
      <c r="F28" s="472" t="s">
        <v>1055</v>
      </c>
      <c r="G28" s="472"/>
      <c r="H28" s="471"/>
      <c r="I28" s="472"/>
      <c r="J28" s="473"/>
      <c r="K28" s="472"/>
      <c r="L28" s="480"/>
      <c r="M28" s="480"/>
      <c r="N28" s="480"/>
    </row>
    <row r="29" spans="1:14" s="30" customFormat="1" ht="37.799999999999997" customHeight="1" x14ac:dyDescent="0.3">
      <c r="A29" s="472"/>
      <c r="B29" s="472"/>
      <c r="C29" s="472"/>
      <c r="D29" s="472"/>
      <c r="E29" s="470"/>
      <c r="F29" s="472"/>
      <c r="G29" s="472"/>
      <c r="H29" s="471"/>
      <c r="I29" s="472"/>
      <c r="J29" s="473"/>
      <c r="K29" s="472"/>
      <c r="L29" s="480"/>
      <c r="M29" s="480"/>
      <c r="N29" s="480"/>
    </row>
    <row r="30" spans="1:14" s="30" customFormat="1" ht="180" customHeight="1" x14ac:dyDescent="0.3">
      <c r="A30" s="472">
        <v>7</v>
      </c>
      <c r="B30" s="472">
        <v>15</v>
      </c>
      <c r="C30" s="472">
        <v>507</v>
      </c>
      <c r="D30" s="472" t="s">
        <v>187</v>
      </c>
      <c r="E30" s="468" t="s">
        <v>577</v>
      </c>
      <c r="F30" s="99" t="s">
        <v>188</v>
      </c>
      <c r="G30" s="472"/>
      <c r="H30" s="471" t="s">
        <v>189</v>
      </c>
      <c r="I30" s="472" t="s">
        <v>190</v>
      </c>
      <c r="J30" s="473">
        <v>12000000</v>
      </c>
      <c r="K30" s="472" t="s">
        <v>191</v>
      </c>
      <c r="L30" s="501" t="s">
        <v>684</v>
      </c>
      <c r="M30" s="502" t="s">
        <v>682</v>
      </c>
      <c r="N30" s="480" t="s">
        <v>693</v>
      </c>
    </row>
    <row r="31" spans="1:14" s="30" customFormat="1" ht="148.80000000000001" customHeight="1" x14ac:dyDescent="0.3">
      <c r="A31" s="472"/>
      <c r="B31" s="472"/>
      <c r="C31" s="472"/>
      <c r="D31" s="472"/>
      <c r="E31" s="469"/>
      <c r="F31" s="99" t="s">
        <v>681</v>
      </c>
      <c r="G31" s="472"/>
      <c r="H31" s="471"/>
      <c r="I31" s="472"/>
      <c r="J31" s="473"/>
      <c r="K31" s="472"/>
      <c r="L31" s="502"/>
      <c r="M31" s="502"/>
      <c r="N31" s="480"/>
    </row>
    <row r="32" spans="1:14" s="30" customFormat="1" ht="86.4" customHeight="1" x14ac:dyDescent="0.3">
      <c r="A32" s="472"/>
      <c r="B32" s="472"/>
      <c r="C32" s="472"/>
      <c r="D32" s="472"/>
      <c r="E32" s="469"/>
      <c r="F32" s="472" t="s">
        <v>683</v>
      </c>
      <c r="G32" s="472"/>
      <c r="H32" s="471"/>
      <c r="I32" s="472"/>
      <c r="J32" s="473"/>
      <c r="K32" s="472"/>
      <c r="L32" s="502"/>
      <c r="M32" s="502"/>
      <c r="N32" s="480"/>
    </row>
    <row r="33" spans="1:14" s="30" customFormat="1" ht="70.8" customHeight="1" x14ac:dyDescent="0.3">
      <c r="A33" s="472"/>
      <c r="B33" s="472"/>
      <c r="C33" s="472"/>
      <c r="D33" s="472"/>
      <c r="E33" s="470"/>
      <c r="F33" s="472"/>
      <c r="G33" s="472"/>
      <c r="H33" s="471"/>
      <c r="I33" s="472"/>
      <c r="J33" s="473"/>
      <c r="K33" s="472"/>
      <c r="L33" s="502"/>
      <c r="M33" s="502"/>
      <c r="N33" s="480"/>
    </row>
    <row r="34" spans="1:14" s="30" customFormat="1" ht="58.8" customHeight="1" x14ac:dyDescent="0.3">
      <c r="A34" s="472">
        <v>8</v>
      </c>
      <c r="B34" s="472">
        <v>15</v>
      </c>
      <c r="C34" s="472">
        <v>507</v>
      </c>
      <c r="D34" s="472" t="s">
        <v>187</v>
      </c>
      <c r="E34" s="468" t="s">
        <v>578</v>
      </c>
      <c r="F34" s="99" t="s">
        <v>192</v>
      </c>
      <c r="G34" s="472"/>
      <c r="H34" s="471" t="s">
        <v>193</v>
      </c>
      <c r="I34" s="472" t="s">
        <v>159</v>
      </c>
      <c r="J34" s="473">
        <v>15000000</v>
      </c>
      <c r="K34" s="472" t="s">
        <v>19</v>
      </c>
      <c r="L34" s="503" t="s">
        <v>684</v>
      </c>
      <c r="M34" s="472" t="s">
        <v>682</v>
      </c>
      <c r="N34" s="480" t="s">
        <v>693</v>
      </c>
    </row>
    <row r="35" spans="1:14" s="30" customFormat="1" ht="64.2" customHeight="1" x14ac:dyDescent="0.3">
      <c r="A35" s="472"/>
      <c r="B35" s="472"/>
      <c r="C35" s="472"/>
      <c r="D35" s="472"/>
      <c r="E35" s="469"/>
      <c r="F35" s="99" t="s">
        <v>685</v>
      </c>
      <c r="G35" s="472"/>
      <c r="H35" s="471"/>
      <c r="I35" s="472"/>
      <c r="J35" s="473"/>
      <c r="K35" s="472"/>
      <c r="L35" s="472"/>
      <c r="M35" s="472"/>
      <c r="N35" s="480"/>
    </row>
    <row r="36" spans="1:14" s="30" customFormat="1" ht="51" customHeight="1" x14ac:dyDescent="0.3">
      <c r="A36" s="472"/>
      <c r="B36" s="472"/>
      <c r="C36" s="472"/>
      <c r="D36" s="472"/>
      <c r="E36" s="469"/>
      <c r="F36" s="472" t="s">
        <v>686</v>
      </c>
      <c r="G36" s="472"/>
      <c r="H36" s="471"/>
      <c r="I36" s="472"/>
      <c r="J36" s="473"/>
      <c r="K36" s="472"/>
      <c r="L36" s="472"/>
      <c r="M36" s="472"/>
      <c r="N36" s="480"/>
    </row>
    <row r="37" spans="1:14" s="30" customFormat="1" ht="55.8" customHeight="1" x14ac:dyDescent="0.3">
      <c r="A37" s="472"/>
      <c r="B37" s="472"/>
      <c r="C37" s="472"/>
      <c r="D37" s="472"/>
      <c r="E37" s="470"/>
      <c r="F37" s="472"/>
      <c r="G37" s="472"/>
      <c r="H37" s="471"/>
      <c r="I37" s="472"/>
      <c r="J37" s="473"/>
      <c r="K37" s="472"/>
      <c r="L37" s="472"/>
      <c r="M37" s="472"/>
      <c r="N37" s="480"/>
    </row>
    <row r="38" spans="1:14" s="30" customFormat="1" ht="42.6" customHeight="1" x14ac:dyDescent="0.3">
      <c r="A38" s="472">
        <v>9</v>
      </c>
      <c r="B38" s="472">
        <v>15</v>
      </c>
      <c r="C38" s="472" t="s">
        <v>616</v>
      </c>
      <c r="D38" s="472" t="s">
        <v>194</v>
      </c>
      <c r="E38" s="468" t="s">
        <v>579</v>
      </c>
      <c r="F38" s="99" t="s">
        <v>195</v>
      </c>
      <c r="G38" s="472"/>
      <c r="H38" s="471" t="s">
        <v>617</v>
      </c>
      <c r="I38" s="472" t="s">
        <v>196</v>
      </c>
      <c r="J38" s="473">
        <v>80000000</v>
      </c>
      <c r="K38" s="472" t="s">
        <v>19</v>
      </c>
      <c r="L38" s="503" t="s">
        <v>684</v>
      </c>
      <c r="M38" s="472" t="s">
        <v>682</v>
      </c>
      <c r="N38" s="480" t="s">
        <v>693</v>
      </c>
    </row>
    <row r="39" spans="1:14" s="30" customFormat="1" ht="42.6" customHeight="1" x14ac:dyDescent="0.3">
      <c r="A39" s="472"/>
      <c r="B39" s="472"/>
      <c r="C39" s="472"/>
      <c r="D39" s="472"/>
      <c r="E39" s="469"/>
      <c r="F39" s="99" t="s">
        <v>685</v>
      </c>
      <c r="G39" s="472"/>
      <c r="H39" s="471"/>
      <c r="I39" s="472"/>
      <c r="J39" s="473"/>
      <c r="K39" s="472"/>
      <c r="L39" s="472"/>
      <c r="M39" s="472"/>
      <c r="N39" s="480"/>
    </row>
    <row r="40" spans="1:14" s="30" customFormat="1" ht="10.199999999999999" customHeight="1" x14ac:dyDescent="0.3">
      <c r="A40" s="472"/>
      <c r="B40" s="472"/>
      <c r="C40" s="472"/>
      <c r="D40" s="472"/>
      <c r="E40" s="469"/>
      <c r="F40" s="472" t="s">
        <v>686</v>
      </c>
      <c r="G40" s="472"/>
      <c r="H40" s="471"/>
      <c r="I40" s="472"/>
      <c r="J40" s="473"/>
      <c r="K40" s="472"/>
      <c r="L40" s="472"/>
      <c r="M40" s="472"/>
      <c r="N40" s="480"/>
    </row>
    <row r="41" spans="1:14" s="30" customFormat="1" ht="20.399999999999999" customHeight="1" x14ac:dyDescent="0.3">
      <c r="A41" s="472"/>
      <c r="B41" s="472"/>
      <c r="C41" s="472"/>
      <c r="D41" s="472"/>
      <c r="E41" s="470"/>
      <c r="F41" s="472"/>
      <c r="G41" s="472"/>
      <c r="H41" s="471"/>
      <c r="I41" s="472"/>
      <c r="J41" s="473"/>
      <c r="K41" s="472"/>
      <c r="L41" s="472"/>
      <c r="M41" s="472"/>
      <c r="N41" s="480"/>
    </row>
    <row r="42" spans="1:14" s="30" customFormat="1" ht="85.8" customHeight="1" x14ac:dyDescent="0.3">
      <c r="A42" s="468">
        <v>10</v>
      </c>
      <c r="B42" s="472">
        <v>15</v>
      </c>
      <c r="C42" s="472">
        <v>460</v>
      </c>
      <c r="D42" s="489" t="s">
        <v>112</v>
      </c>
      <c r="E42" s="468" t="s">
        <v>580</v>
      </c>
      <c r="F42" s="99" t="s">
        <v>197</v>
      </c>
      <c r="G42" s="468" t="s">
        <v>432</v>
      </c>
      <c r="H42" s="471" t="s">
        <v>198</v>
      </c>
      <c r="I42" s="468" t="s">
        <v>672</v>
      </c>
      <c r="J42" s="474">
        <v>304000</v>
      </c>
      <c r="K42" s="468" t="s">
        <v>19</v>
      </c>
      <c r="L42" s="484" t="s">
        <v>673</v>
      </c>
      <c r="M42" s="484" t="s">
        <v>859</v>
      </c>
      <c r="N42" s="484" t="s">
        <v>816</v>
      </c>
    </row>
    <row r="43" spans="1:14" s="30" customFormat="1" ht="74.400000000000006" customHeight="1" x14ac:dyDescent="0.3">
      <c r="A43" s="469"/>
      <c r="B43" s="472"/>
      <c r="C43" s="472"/>
      <c r="D43" s="489"/>
      <c r="E43" s="469"/>
      <c r="F43" s="99" t="s">
        <v>858</v>
      </c>
      <c r="G43" s="469"/>
      <c r="H43" s="471"/>
      <c r="I43" s="469"/>
      <c r="J43" s="475"/>
      <c r="K43" s="469"/>
      <c r="L43" s="485"/>
      <c r="M43" s="485"/>
      <c r="N43" s="485"/>
    </row>
    <row r="44" spans="1:14" s="30" customFormat="1" ht="43.8" customHeight="1" x14ac:dyDescent="0.3">
      <c r="A44" s="469"/>
      <c r="B44" s="472"/>
      <c r="C44" s="472"/>
      <c r="D44" s="489"/>
      <c r="E44" s="469"/>
      <c r="F44" s="468" t="s">
        <v>1056</v>
      </c>
      <c r="G44" s="469"/>
      <c r="H44" s="471"/>
      <c r="I44" s="469"/>
      <c r="J44" s="475"/>
      <c r="K44" s="469"/>
      <c r="L44" s="485"/>
      <c r="M44" s="485"/>
      <c r="N44" s="485"/>
    </row>
    <row r="45" spans="1:14" s="30" customFormat="1" ht="38.4" customHeight="1" x14ac:dyDescent="0.3">
      <c r="A45" s="470"/>
      <c r="B45" s="472"/>
      <c r="C45" s="472"/>
      <c r="D45" s="489"/>
      <c r="E45" s="470"/>
      <c r="F45" s="470"/>
      <c r="G45" s="470"/>
      <c r="H45" s="471"/>
      <c r="I45" s="470"/>
      <c r="J45" s="476"/>
      <c r="K45" s="470"/>
      <c r="L45" s="486"/>
      <c r="M45" s="486"/>
      <c r="N45" s="486"/>
    </row>
    <row r="46" spans="1:14" s="30" customFormat="1" ht="58.2" customHeight="1" x14ac:dyDescent="0.3">
      <c r="A46" s="489">
        <v>11</v>
      </c>
      <c r="B46" s="472">
        <v>15</v>
      </c>
      <c r="C46" s="472">
        <v>461</v>
      </c>
      <c r="D46" s="489" t="s">
        <v>112</v>
      </c>
      <c r="E46" s="468" t="s">
        <v>580</v>
      </c>
      <c r="F46" s="99" t="s">
        <v>197</v>
      </c>
      <c r="G46" s="472" t="s">
        <v>432</v>
      </c>
      <c r="H46" s="477" t="s">
        <v>618</v>
      </c>
      <c r="I46" s="468" t="s">
        <v>672</v>
      </c>
      <c r="J46" s="473">
        <v>14028000</v>
      </c>
      <c r="K46" s="472" t="s">
        <v>19</v>
      </c>
      <c r="L46" s="484" t="s">
        <v>673</v>
      </c>
      <c r="M46" s="484" t="s">
        <v>861</v>
      </c>
      <c r="N46" s="484" t="s">
        <v>816</v>
      </c>
    </row>
    <row r="47" spans="1:14" s="30" customFormat="1" ht="54" customHeight="1" x14ac:dyDescent="0.3">
      <c r="A47" s="489"/>
      <c r="B47" s="472"/>
      <c r="C47" s="472"/>
      <c r="D47" s="489"/>
      <c r="E47" s="469"/>
      <c r="F47" s="99" t="s">
        <v>860</v>
      </c>
      <c r="G47" s="472"/>
      <c r="H47" s="478"/>
      <c r="I47" s="469"/>
      <c r="J47" s="473"/>
      <c r="K47" s="472"/>
      <c r="L47" s="485"/>
      <c r="M47" s="485"/>
      <c r="N47" s="485"/>
    </row>
    <row r="48" spans="1:14" s="30" customFormat="1" ht="10.8" customHeight="1" x14ac:dyDescent="0.3">
      <c r="A48" s="489"/>
      <c r="B48" s="472"/>
      <c r="C48" s="472"/>
      <c r="D48" s="489"/>
      <c r="E48" s="469"/>
      <c r="F48" s="468" t="s">
        <v>1056</v>
      </c>
      <c r="G48" s="472"/>
      <c r="H48" s="478"/>
      <c r="I48" s="469"/>
      <c r="J48" s="473"/>
      <c r="K48" s="472"/>
      <c r="L48" s="485"/>
      <c r="M48" s="485"/>
      <c r="N48" s="485"/>
    </row>
    <row r="49" spans="1:14" s="30" customFormat="1" ht="17.399999999999999" customHeight="1" x14ac:dyDescent="0.3">
      <c r="A49" s="489"/>
      <c r="B49" s="472"/>
      <c r="C49" s="472"/>
      <c r="D49" s="489"/>
      <c r="E49" s="470"/>
      <c r="F49" s="470"/>
      <c r="G49" s="472"/>
      <c r="H49" s="479"/>
      <c r="I49" s="470"/>
      <c r="J49" s="473"/>
      <c r="K49" s="472"/>
      <c r="L49" s="486"/>
      <c r="M49" s="486"/>
      <c r="N49" s="486"/>
    </row>
    <row r="50" spans="1:14" s="30" customFormat="1" ht="85.8" customHeight="1" x14ac:dyDescent="0.3">
      <c r="A50" s="489">
        <v>12</v>
      </c>
      <c r="B50" s="472">
        <v>15</v>
      </c>
      <c r="C50" s="472">
        <v>475</v>
      </c>
      <c r="D50" s="489" t="s">
        <v>199</v>
      </c>
      <c r="E50" s="468" t="s">
        <v>581</v>
      </c>
      <c r="F50" s="99" t="s">
        <v>195</v>
      </c>
      <c r="G50" s="468" t="s">
        <v>22</v>
      </c>
      <c r="H50" s="471" t="s">
        <v>200</v>
      </c>
      <c r="I50" s="472" t="s">
        <v>201</v>
      </c>
      <c r="J50" s="473">
        <v>43000000</v>
      </c>
      <c r="K50" s="472" t="s">
        <v>19</v>
      </c>
      <c r="L50" s="480" t="s">
        <v>628</v>
      </c>
      <c r="M50" s="480" t="s">
        <v>675</v>
      </c>
      <c r="N50" s="480" t="s">
        <v>718</v>
      </c>
    </row>
    <row r="51" spans="1:14" s="30" customFormat="1" ht="78" customHeight="1" x14ac:dyDescent="0.3">
      <c r="A51" s="489"/>
      <c r="B51" s="472"/>
      <c r="C51" s="472"/>
      <c r="D51" s="489"/>
      <c r="E51" s="469"/>
      <c r="F51" s="99" t="s">
        <v>674</v>
      </c>
      <c r="G51" s="469"/>
      <c r="H51" s="471"/>
      <c r="I51" s="472"/>
      <c r="J51" s="473"/>
      <c r="K51" s="472"/>
      <c r="L51" s="480"/>
      <c r="M51" s="480"/>
      <c r="N51" s="480"/>
    </row>
    <row r="52" spans="1:14" s="30" customFormat="1" ht="75.599999999999994" customHeight="1" x14ac:dyDescent="0.3">
      <c r="A52" s="489"/>
      <c r="B52" s="472"/>
      <c r="C52" s="472"/>
      <c r="D52" s="489"/>
      <c r="E52" s="469"/>
      <c r="F52" s="472" t="s">
        <v>717</v>
      </c>
      <c r="G52" s="469"/>
      <c r="H52" s="471"/>
      <c r="I52" s="472"/>
      <c r="J52" s="473"/>
      <c r="K52" s="472"/>
      <c r="L52" s="480"/>
      <c r="M52" s="480"/>
      <c r="N52" s="480"/>
    </row>
    <row r="53" spans="1:14" s="30" customFormat="1" ht="59.4" customHeight="1" x14ac:dyDescent="0.3">
      <c r="A53" s="489"/>
      <c r="B53" s="472"/>
      <c r="C53" s="472"/>
      <c r="D53" s="489"/>
      <c r="E53" s="470"/>
      <c r="F53" s="472"/>
      <c r="G53" s="470"/>
      <c r="H53" s="471"/>
      <c r="I53" s="472"/>
      <c r="J53" s="473"/>
      <c r="K53" s="472"/>
      <c r="L53" s="480"/>
      <c r="M53" s="480"/>
      <c r="N53" s="480"/>
    </row>
    <row r="54" spans="1:14" s="30" customFormat="1" ht="40.200000000000003" customHeight="1" x14ac:dyDescent="0.3">
      <c r="A54" s="489">
        <v>13</v>
      </c>
      <c r="B54" s="472">
        <v>15</v>
      </c>
      <c r="C54" s="472">
        <v>487</v>
      </c>
      <c r="D54" s="489" t="s">
        <v>202</v>
      </c>
      <c r="E54" s="468" t="s">
        <v>904</v>
      </c>
      <c r="F54" s="99" t="s">
        <v>203</v>
      </c>
      <c r="G54" s="472" t="s">
        <v>22</v>
      </c>
      <c r="H54" s="471" t="s">
        <v>204</v>
      </c>
      <c r="I54" s="472" t="s">
        <v>521</v>
      </c>
      <c r="J54" s="473">
        <v>225000960</v>
      </c>
      <c r="K54" s="472" t="s">
        <v>19</v>
      </c>
      <c r="L54" s="480" t="s">
        <v>520</v>
      </c>
      <c r="M54" s="480" t="s">
        <v>537</v>
      </c>
      <c r="N54" s="480" t="s">
        <v>612</v>
      </c>
    </row>
    <row r="55" spans="1:14" s="30" customFormat="1" ht="36" customHeight="1" x14ac:dyDescent="0.3">
      <c r="A55" s="489"/>
      <c r="B55" s="472"/>
      <c r="C55" s="472"/>
      <c r="D55" s="489"/>
      <c r="E55" s="469"/>
      <c r="F55" s="99" t="s">
        <v>536</v>
      </c>
      <c r="G55" s="472"/>
      <c r="H55" s="471"/>
      <c r="I55" s="472"/>
      <c r="J55" s="473"/>
      <c r="K55" s="472"/>
      <c r="L55" s="480"/>
      <c r="M55" s="480"/>
      <c r="N55" s="480"/>
    </row>
    <row r="56" spans="1:14" s="30" customFormat="1" ht="42" customHeight="1" x14ac:dyDescent="0.3">
      <c r="A56" s="489"/>
      <c r="B56" s="472"/>
      <c r="C56" s="472"/>
      <c r="D56" s="489"/>
      <c r="E56" s="469"/>
      <c r="F56" s="472" t="s">
        <v>562</v>
      </c>
      <c r="G56" s="472"/>
      <c r="H56" s="471"/>
      <c r="I56" s="472"/>
      <c r="J56" s="473"/>
      <c r="K56" s="472"/>
      <c r="L56" s="480"/>
      <c r="M56" s="480"/>
      <c r="N56" s="480"/>
    </row>
    <row r="57" spans="1:14" s="30" customFormat="1" ht="15" customHeight="1" x14ac:dyDescent="0.3">
      <c r="A57" s="489"/>
      <c r="B57" s="472"/>
      <c r="C57" s="472"/>
      <c r="D57" s="489"/>
      <c r="E57" s="470"/>
      <c r="F57" s="472"/>
      <c r="G57" s="472"/>
      <c r="H57" s="471"/>
      <c r="I57" s="472"/>
      <c r="J57" s="473"/>
      <c r="K57" s="472"/>
      <c r="L57" s="480"/>
      <c r="M57" s="480"/>
      <c r="N57" s="480"/>
    </row>
    <row r="58" spans="1:14" s="30" customFormat="1" ht="285.60000000000002" customHeight="1" x14ac:dyDescent="0.3">
      <c r="A58" s="472">
        <v>14</v>
      </c>
      <c r="B58" s="472">
        <v>15</v>
      </c>
      <c r="C58" s="472" t="s">
        <v>205</v>
      </c>
      <c r="D58" s="472" t="s">
        <v>913</v>
      </c>
      <c r="E58" s="468" t="s">
        <v>206</v>
      </c>
      <c r="F58" s="99" t="s">
        <v>905</v>
      </c>
      <c r="G58" s="472" t="s">
        <v>22</v>
      </c>
      <c r="H58" s="471" t="s">
        <v>207</v>
      </c>
      <c r="I58" s="472" t="s">
        <v>521</v>
      </c>
      <c r="J58" s="473">
        <v>1068260200</v>
      </c>
      <c r="K58" s="472" t="s">
        <v>19</v>
      </c>
      <c r="L58" s="480" t="s">
        <v>208</v>
      </c>
      <c r="M58" s="480" t="s">
        <v>209</v>
      </c>
      <c r="N58" s="480" t="s">
        <v>639</v>
      </c>
    </row>
    <row r="59" spans="1:14" s="30" customFormat="1" ht="63.6" customHeight="1" x14ac:dyDescent="0.3">
      <c r="A59" s="472"/>
      <c r="B59" s="472"/>
      <c r="C59" s="472"/>
      <c r="D59" s="489"/>
      <c r="E59" s="469"/>
      <c r="F59" s="99" t="s">
        <v>210</v>
      </c>
      <c r="G59" s="472"/>
      <c r="H59" s="471"/>
      <c r="I59" s="472"/>
      <c r="J59" s="473"/>
      <c r="K59" s="472"/>
      <c r="L59" s="480"/>
      <c r="M59" s="480"/>
      <c r="N59" s="480"/>
    </row>
    <row r="60" spans="1:14" s="30" customFormat="1" ht="5.4" customHeight="1" x14ac:dyDescent="0.3">
      <c r="A60" s="472"/>
      <c r="B60" s="472"/>
      <c r="C60" s="472"/>
      <c r="D60" s="489"/>
      <c r="E60" s="469"/>
      <c r="F60" s="472" t="s">
        <v>496</v>
      </c>
      <c r="G60" s="472"/>
      <c r="H60" s="471"/>
      <c r="I60" s="472"/>
      <c r="J60" s="473"/>
      <c r="K60" s="472"/>
      <c r="L60" s="480"/>
      <c r="M60" s="480"/>
      <c r="N60" s="480"/>
    </row>
    <row r="61" spans="1:14" s="30" customFormat="1" ht="42" customHeight="1" x14ac:dyDescent="0.3">
      <c r="A61" s="472"/>
      <c r="B61" s="472"/>
      <c r="C61" s="472"/>
      <c r="D61" s="489"/>
      <c r="E61" s="470"/>
      <c r="F61" s="472"/>
      <c r="G61" s="472"/>
      <c r="H61" s="471"/>
      <c r="I61" s="472"/>
      <c r="J61" s="473"/>
      <c r="K61" s="472"/>
      <c r="L61" s="480"/>
      <c r="M61" s="480"/>
      <c r="N61" s="480"/>
    </row>
    <row r="62" spans="1:14" s="30" customFormat="1" ht="108" customHeight="1" x14ac:dyDescent="0.3">
      <c r="A62" s="472">
        <v>15</v>
      </c>
      <c r="B62" s="472">
        <v>15</v>
      </c>
      <c r="C62" s="472" t="s">
        <v>211</v>
      </c>
      <c r="D62" s="472" t="s">
        <v>424</v>
      </c>
      <c r="E62" s="318" t="s">
        <v>212</v>
      </c>
      <c r="F62" s="99" t="s">
        <v>213</v>
      </c>
      <c r="G62" s="472" t="s">
        <v>22</v>
      </c>
      <c r="H62" s="471" t="s">
        <v>911</v>
      </c>
      <c r="I62" s="472" t="s">
        <v>214</v>
      </c>
      <c r="J62" s="473">
        <v>117499800</v>
      </c>
      <c r="K62" s="472" t="s">
        <v>19</v>
      </c>
      <c r="L62" s="480" t="s">
        <v>215</v>
      </c>
      <c r="M62" s="480" t="s">
        <v>216</v>
      </c>
      <c r="N62" s="480" t="s">
        <v>640</v>
      </c>
    </row>
    <row r="63" spans="1:14" s="30" customFormat="1" ht="30.6" customHeight="1" x14ac:dyDescent="0.3">
      <c r="A63" s="472"/>
      <c r="B63" s="472"/>
      <c r="C63" s="472"/>
      <c r="D63" s="472"/>
      <c r="E63" s="319"/>
      <c r="F63" s="99" t="s">
        <v>217</v>
      </c>
      <c r="G63" s="472"/>
      <c r="H63" s="471"/>
      <c r="I63" s="472"/>
      <c r="J63" s="473"/>
      <c r="K63" s="472"/>
      <c r="L63" s="480"/>
      <c r="M63" s="480"/>
      <c r="N63" s="480"/>
    </row>
    <row r="64" spans="1:14" s="30" customFormat="1" ht="30.6" customHeight="1" x14ac:dyDescent="0.3">
      <c r="A64" s="472"/>
      <c r="B64" s="472"/>
      <c r="C64" s="472"/>
      <c r="D64" s="472"/>
      <c r="E64" s="319"/>
      <c r="F64" s="472" t="s">
        <v>497</v>
      </c>
      <c r="G64" s="472"/>
      <c r="H64" s="471"/>
      <c r="I64" s="472"/>
      <c r="J64" s="473"/>
      <c r="K64" s="472"/>
      <c r="L64" s="480"/>
      <c r="M64" s="480"/>
      <c r="N64" s="480"/>
    </row>
    <row r="65" spans="1:14" s="30" customFormat="1" ht="0.6" customHeight="1" x14ac:dyDescent="0.3">
      <c r="A65" s="472"/>
      <c r="B65" s="472"/>
      <c r="C65" s="472"/>
      <c r="D65" s="472"/>
      <c r="E65" s="320"/>
      <c r="F65" s="472"/>
      <c r="G65" s="472"/>
      <c r="H65" s="471"/>
      <c r="I65" s="472"/>
      <c r="J65" s="473"/>
      <c r="K65" s="472"/>
      <c r="L65" s="480"/>
      <c r="M65" s="480"/>
      <c r="N65" s="480"/>
    </row>
    <row r="66" spans="1:14" s="30" customFormat="1" ht="49.8" customHeight="1" x14ac:dyDescent="0.3">
      <c r="A66" s="472">
        <v>16</v>
      </c>
      <c r="B66" s="472">
        <v>15</v>
      </c>
      <c r="C66" s="472">
        <v>466</v>
      </c>
      <c r="D66" s="472" t="s">
        <v>115</v>
      </c>
      <c r="E66" s="468" t="s">
        <v>906</v>
      </c>
      <c r="F66" s="99" t="s">
        <v>514</v>
      </c>
      <c r="G66" s="472" t="s">
        <v>22</v>
      </c>
      <c r="H66" s="471" t="s">
        <v>645</v>
      </c>
      <c r="I66" s="472" t="s">
        <v>159</v>
      </c>
      <c r="J66" s="473">
        <v>25000000</v>
      </c>
      <c r="K66" s="472" t="s">
        <v>19</v>
      </c>
      <c r="L66" s="480" t="s">
        <v>652</v>
      </c>
      <c r="M66" s="480" t="s">
        <v>688</v>
      </c>
      <c r="N66" s="480" t="s">
        <v>704</v>
      </c>
    </row>
    <row r="67" spans="1:14" s="30" customFormat="1" ht="51.6" customHeight="1" x14ac:dyDescent="0.3">
      <c r="A67" s="472"/>
      <c r="B67" s="472"/>
      <c r="C67" s="472"/>
      <c r="D67" s="472"/>
      <c r="E67" s="469"/>
      <c r="F67" s="99" t="s">
        <v>687</v>
      </c>
      <c r="G67" s="472"/>
      <c r="H67" s="471"/>
      <c r="I67" s="472"/>
      <c r="J67" s="473"/>
      <c r="K67" s="472"/>
      <c r="L67" s="480"/>
      <c r="M67" s="480"/>
      <c r="N67" s="480"/>
    </row>
    <row r="68" spans="1:14" s="30" customFormat="1" ht="89.4" customHeight="1" x14ac:dyDescent="0.3">
      <c r="A68" s="472"/>
      <c r="B68" s="472"/>
      <c r="C68" s="472"/>
      <c r="D68" s="472"/>
      <c r="E68" s="469"/>
      <c r="F68" s="472" t="s">
        <v>721</v>
      </c>
      <c r="G68" s="472"/>
      <c r="H68" s="471"/>
      <c r="I68" s="472"/>
      <c r="J68" s="473"/>
      <c r="K68" s="472"/>
      <c r="L68" s="480"/>
      <c r="M68" s="480"/>
      <c r="N68" s="480"/>
    </row>
    <row r="69" spans="1:14" s="30" customFormat="1" ht="139.80000000000001" customHeight="1" x14ac:dyDescent="0.3">
      <c r="A69" s="472"/>
      <c r="B69" s="472"/>
      <c r="C69" s="472"/>
      <c r="D69" s="472"/>
      <c r="E69" s="470"/>
      <c r="F69" s="472"/>
      <c r="G69" s="472"/>
      <c r="H69" s="471"/>
      <c r="I69" s="472"/>
      <c r="J69" s="473"/>
      <c r="K69" s="472"/>
      <c r="L69" s="480"/>
      <c r="M69" s="480"/>
      <c r="N69" s="480"/>
    </row>
    <row r="70" spans="1:14" s="30" customFormat="1" ht="52.2" customHeight="1" x14ac:dyDescent="0.3">
      <c r="A70" s="472">
        <v>17</v>
      </c>
      <c r="B70" s="472">
        <v>15</v>
      </c>
      <c r="C70" s="472" t="s">
        <v>523</v>
      </c>
      <c r="D70" s="472" t="s">
        <v>400</v>
      </c>
      <c r="E70" s="468" t="s">
        <v>594</v>
      </c>
      <c r="F70" s="99" t="s">
        <v>514</v>
      </c>
      <c r="G70" s="472" t="s">
        <v>22</v>
      </c>
      <c r="H70" s="471" t="s">
        <v>646</v>
      </c>
      <c r="I70" s="472" t="s">
        <v>524</v>
      </c>
      <c r="J70" s="473">
        <v>143213060</v>
      </c>
      <c r="K70" s="472" t="s">
        <v>19</v>
      </c>
      <c r="L70" s="480" t="s">
        <v>553</v>
      </c>
      <c r="M70" s="480" t="s">
        <v>610</v>
      </c>
      <c r="N70" s="480" t="s">
        <v>635</v>
      </c>
    </row>
    <row r="71" spans="1:14" s="30" customFormat="1" ht="60" customHeight="1" x14ac:dyDescent="0.3">
      <c r="A71" s="472"/>
      <c r="B71" s="472"/>
      <c r="C71" s="472"/>
      <c r="D71" s="472"/>
      <c r="E71" s="469"/>
      <c r="F71" s="99" t="s">
        <v>609</v>
      </c>
      <c r="G71" s="472"/>
      <c r="H71" s="471"/>
      <c r="I71" s="472"/>
      <c r="J71" s="473"/>
      <c r="K71" s="472"/>
      <c r="L71" s="480"/>
      <c r="M71" s="480"/>
      <c r="N71" s="480"/>
    </row>
    <row r="72" spans="1:14" s="30" customFormat="1" ht="43.8" customHeight="1" x14ac:dyDescent="0.3">
      <c r="A72" s="472"/>
      <c r="B72" s="472"/>
      <c r="C72" s="472"/>
      <c r="D72" s="472"/>
      <c r="E72" s="469"/>
      <c r="F72" s="472" t="s">
        <v>634</v>
      </c>
      <c r="G72" s="472"/>
      <c r="H72" s="471"/>
      <c r="I72" s="472"/>
      <c r="J72" s="473"/>
      <c r="K72" s="472"/>
      <c r="L72" s="480"/>
      <c r="M72" s="480"/>
      <c r="N72" s="480"/>
    </row>
    <row r="73" spans="1:14" s="30" customFormat="1" ht="79.8" customHeight="1" x14ac:dyDescent="0.3">
      <c r="A73" s="472"/>
      <c r="B73" s="472"/>
      <c r="C73" s="472"/>
      <c r="D73" s="472"/>
      <c r="E73" s="470"/>
      <c r="F73" s="472"/>
      <c r="G73" s="472"/>
      <c r="H73" s="471"/>
      <c r="I73" s="472"/>
      <c r="J73" s="473"/>
      <c r="K73" s="472"/>
      <c r="L73" s="480"/>
      <c r="M73" s="480"/>
      <c r="N73" s="480"/>
    </row>
    <row r="74" spans="1:14" s="30" customFormat="1" ht="49.8" customHeight="1" x14ac:dyDescent="0.3">
      <c r="A74" s="468">
        <v>18</v>
      </c>
      <c r="B74" s="472">
        <v>15</v>
      </c>
      <c r="C74" s="472" t="s">
        <v>523</v>
      </c>
      <c r="D74" s="472" t="s">
        <v>400</v>
      </c>
      <c r="E74" s="468" t="s">
        <v>593</v>
      </c>
      <c r="F74" s="99" t="s">
        <v>514</v>
      </c>
      <c r="G74" s="472" t="s">
        <v>22</v>
      </c>
      <c r="H74" s="477" t="s">
        <v>583</v>
      </c>
      <c r="I74" s="472" t="s">
        <v>524</v>
      </c>
      <c r="J74" s="474">
        <v>116712500</v>
      </c>
      <c r="K74" s="472" t="s">
        <v>19</v>
      </c>
      <c r="L74" s="480" t="s">
        <v>553</v>
      </c>
      <c r="M74" s="480" t="s">
        <v>610</v>
      </c>
      <c r="N74" s="480" t="s">
        <v>635</v>
      </c>
    </row>
    <row r="75" spans="1:14" s="30" customFormat="1" ht="54.6" customHeight="1" x14ac:dyDescent="0.3">
      <c r="A75" s="469"/>
      <c r="B75" s="472"/>
      <c r="C75" s="472"/>
      <c r="D75" s="472"/>
      <c r="E75" s="469"/>
      <c r="F75" s="99" t="s">
        <v>609</v>
      </c>
      <c r="G75" s="472"/>
      <c r="H75" s="478"/>
      <c r="I75" s="472"/>
      <c r="J75" s="475"/>
      <c r="K75" s="472"/>
      <c r="L75" s="480"/>
      <c r="M75" s="480"/>
      <c r="N75" s="480"/>
    </row>
    <row r="76" spans="1:14" s="30" customFormat="1" ht="33.6" customHeight="1" x14ac:dyDescent="0.3">
      <c r="A76" s="469"/>
      <c r="B76" s="472"/>
      <c r="C76" s="472"/>
      <c r="D76" s="472"/>
      <c r="E76" s="469"/>
      <c r="F76" s="472" t="s">
        <v>634</v>
      </c>
      <c r="G76" s="472"/>
      <c r="H76" s="478"/>
      <c r="I76" s="472"/>
      <c r="J76" s="475"/>
      <c r="K76" s="472"/>
      <c r="L76" s="480"/>
      <c r="M76" s="480"/>
      <c r="N76" s="480"/>
    </row>
    <row r="77" spans="1:14" s="30" customFormat="1" ht="24" customHeight="1" x14ac:dyDescent="0.3">
      <c r="A77" s="470"/>
      <c r="B77" s="472"/>
      <c r="C77" s="472"/>
      <c r="D77" s="472"/>
      <c r="E77" s="470"/>
      <c r="F77" s="472"/>
      <c r="G77" s="472"/>
      <c r="H77" s="479"/>
      <c r="I77" s="472"/>
      <c r="J77" s="476"/>
      <c r="K77" s="472"/>
      <c r="L77" s="480"/>
      <c r="M77" s="480"/>
      <c r="N77" s="480"/>
    </row>
    <row r="78" spans="1:14" s="30" customFormat="1" ht="57" customHeight="1" x14ac:dyDescent="0.3">
      <c r="A78" s="489">
        <v>19</v>
      </c>
      <c r="B78" s="489">
        <v>15</v>
      </c>
      <c r="C78" s="472">
        <v>486</v>
      </c>
      <c r="D78" s="489" t="s">
        <v>202</v>
      </c>
      <c r="E78" s="468" t="s">
        <v>907</v>
      </c>
      <c r="F78" s="99" t="s">
        <v>532</v>
      </c>
      <c r="G78" s="472" t="s">
        <v>22</v>
      </c>
      <c r="H78" s="471" t="s">
        <v>533</v>
      </c>
      <c r="I78" s="472" t="s">
        <v>534</v>
      </c>
      <c r="J78" s="473">
        <v>199999040</v>
      </c>
      <c r="K78" s="472" t="s">
        <v>19</v>
      </c>
      <c r="L78" s="480" t="s">
        <v>535</v>
      </c>
      <c r="M78" s="480" t="s">
        <v>555</v>
      </c>
      <c r="N78" s="480" t="s">
        <v>641</v>
      </c>
    </row>
    <row r="79" spans="1:14" s="30" customFormat="1" ht="52.2" customHeight="1" x14ac:dyDescent="0.3">
      <c r="A79" s="489"/>
      <c r="B79" s="489"/>
      <c r="C79" s="472"/>
      <c r="D79" s="489"/>
      <c r="E79" s="469"/>
      <c r="F79" s="99" t="s">
        <v>554</v>
      </c>
      <c r="G79" s="472"/>
      <c r="H79" s="471"/>
      <c r="I79" s="472"/>
      <c r="J79" s="473"/>
      <c r="K79" s="472"/>
      <c r="L79" s="480"/>
      <c r="M79" s="480"/>
      <c r="N79" s="480"/>
    </row>
    <row r="80" spans="1:14" s="30" customFormat="1" ht="15" customHeight="1" x14ac:dyDescent="0.3">
      <c r="A80" s="489"/>
      <c r="B80" s="489"/>
      <c r="C80" s="472"/>
      <c r="D80" s="489"/>
      <c r="E80" s="469"/>
      <c r="F80" s="472" t="s">
        <v>582</v>
      </c>
      <c r="G80" s="472"/>
      <c r="H80" s="471"/>
      <c r="I80" s="472"/>
      <c r="J80" s="473"/>
      <c r="K80" s="472"/>
      <c r="L80" s="480"/>
      <c r="M80" s="480"/>
      <c r="N80" s="480"/>
    </row>
    <row r="81" spans="1:14" s="30" customFormat="1" x14ac:dyDescent="0.3">
      <c r="A81" s="489"/>
      <c r="B81" s="489"/>
      <c r="C81" s="472"/>
      <c r="D81" s="489"/>
      <c r="E81" s="470"/>
      <c r="F81" s="472"/>
      <c r="G81" s="472"/>
      <c r="H81" s="471"/>
      <c r="I81" s="472"/>
      <c r="J81" s="473"/>
      <c r="K81" s="472"/>
      <c r="L81" s="480"/>
      <c r="M81" s="480"/>
      <c r="N81" s="480"/>
    </row>
    <row r="82" spans="1:14" s="30" customFormat="1" ht="55.8" customHeight="1" x14ac:dyDescent="0.3">
      <c r="A82" s="489">
        <v>20</v>
      </c>
      <c r="B82" s="489">
        <v>15</v>
      </c>
      <c r="C82" s="472">
        <v>498</v>
      </c>
      <c r="D82" s="489" t="s">
        <v>619</v>
      </c>
      <c r="E82" s="468" t="s">
        <v>620</v>
      </c>
      <c r="F82" s="99" t="s">
        <v>621</v>
      </c>
      <c r="G82" s="472" t="s">
        <v>22</v>
      </c>
      <c r="H82" s="471" t="s">
        <v>622</v>
      </c>
      <c r="I82" s="472" t="s">
        <v>653</v>
      </c>
      <c r="J82" s="473">
        <v>50000000</v>
      </c>
      <c r="K82" s="472" t="s">
        <v>19</v>
      </c>
      <c r="L82" s="480" t="s">
        <v>642</v>
      </c>
      <c r="M82" s="480" t="s">
        <v>705</v>
      </c>
      <c r="N82" s="480" t="s">
        <v>720</v>
      </c>
    </row>
    <row r="83" spans="1:14" s="30" customFormat="1" ht="42.75" customHeight="1" x14ac:dyDescent="0.3">
      <c r="A83" s="489"/>
      <c r="B83" s="489"/>
      <c r="C83" s="472"/>
      <c r="D83" s="489"/>
      <c r="E83" s="469"/>
      <c r="F83" s="99" t="s">
        <v>706</v>
      </c>
      <c r="G83" s="472"/>
      <c r="H83" s="471"/>
      <c r="I83" s="472"/>
      <c r="J83" s="473"/>
      <c r="K83" s="472"/>
      <c r="L83" s="480"/>
      <c r="M83" s="480"/>
      <c r="N83" s="480"/>
    </row>
    <row r="84" spans="1:14" s="30" customFormat="1" ht="30" customHeight="1" x14ac:dyDescent="0.3">
      <c r="A84" s="489"/>
      <c r="B84" s="489"/>
      <c r="C84" s="472"/>
      <c r="D84" s="489"/>
      <c r="E84" s="469"/>
      <c r="F84" s="472" t="s">
        <v>719</v>
      </c>
      <c r="G84" s="472"/>
      <c r="H84" s="471"/>
      <c r="I84" s="472"/>
      <c r="J84" s="473"/>
      <c r="K84" s="472"/>
      <c r="L84" s="480"/>
      <c r="M84" s="480"/>
      <c r="N84" s="480"/>
    </row>
    <row r="85" spans="1:14" s="30" customFormat="1" ht="24" customHeight="1" x14ac:dyDescent="0.3">
      <c r="A85" s="489"/>
      <c r="B85" s="489"/>
      <c r="C85" s="472"/>
      <c r="D85" s="489"/>
      <c r="E85" s="470"/>
      <c r="F85" s="472"/>
      <c r="G85" s="472"/>
      <c r="H85" s="471"/>
      <c r="I85" s="472"/>
      <c r="J85" s="473"/>
      <c r="K85" s="472"/>
      <c r="L85" s="480"/>
      <c r="M85" s="480"/>
      <c r="N85" s="480"/>
    </row>
    <row r="86" spans="1:14" s="30" customFormat="1" ht="60.6" customHeight="1" x14ac:dyDescent="0.3">
      <c r="A86" s="489">
        <v>21</v>
      </c>
      <c r="B86" s="489">
        <v>15</v>
      </c>
      <c r="C86" s="472">
        <v>499</v>
      </c>
      <c r="D86" s="489" t="s">
        <v>619</v>
      </c>
      <c r="E86" s="468" t="s">
        <v>623</v>
      </c>
      <c r="F86" s="99" t="s">
        <v>624</v>
      </c>
      <c r="G86" s="472" t="s">
        <v>22</v>
      </c>
      <c r="H86" s="471" t="s">
        <v>647</v>
      </c>
      <c r="I86" s="472" t="s">
        <v>653</v>
      </c>
      <c r="J86" s="474">
        <v>28500000</v>
      </c>
      <c r="K86" s="472" t="s">
        <v>19</v>
      </c>
      <c r="L86" s="480" t="s">
        <v>642</v>
      </c>
      <c r="M86" s="480" t="s">
        <v>705</v>
      </c>
      <c r="N86" s="480" t="s">
        <v>720</v>
      </c>
    </row>
    <row r="87" spans="1:14" s="30" customFormat="1" ht="39.75" customHeight="1" x14ac:dyDescent="0.3">
      <c r="A87" s="489"/>
      <c r="B87" s="489"/>
      <c r="C87" s="472"/>
      <c r="D87" s="489"/>
      <c r="E87" s="469"/>
      <c r="F87" s="99" t="s">
        <v>706</v>
      </c>
      <c r="G87" s="472"/>
      <c r="H87" s="471"/>
      <c r="I87" s="472"/>
      <c r="J87" s="475"/>
      <c r="K87" s="472"/>
      <c r="L87" s="480"/>
      <c r="M87" s="480"/>
      <c r="N87" s="480"/>
    </row>
    <row r="88" spans="1:14" s="30" customFormat="1" ht="36.6" customHeight="1" x14ac:dyDescent="0.3">
      <c r="A88" s="489"/>
      <c r="B88" s="489"/>
      <c r="C88" s="472"/>
      <c r="D88" s="489"/>
      <c r="E88" s="469"/>
      <c r="F88" s="472" t="s">
        <v>719</v>
      </c>
      <c r="G88" s="472"/>
      <c r="H88" s="471"/>
      <c r="I88" s="472"/>
      <c r="J88" s="475"/>
      <c r="K88" s="472"/>
      <c r="L88" s="480"/>
      <c r="M88" s="480"/>
      <c r="N88" s="480"/>
    </row>
    <row r="89" spans="1:14" s="30" customFormat="1" ht="36" customHeight="1" x14ac:dyDescent="0.3">
      <c r="A89" s="489"/>
      <c r="B89" s="489"/>
      <c r="C89" s="472"/>
      <c r="D89" s="489"/>
      <c r="E89" s="470"/>
      <c r="F89" s="472"/>
      <c r="G89" s="472"/>
      <c r="H89" s="471"/>
      <c r="I89" s="472"/>
      <c r="J89" s="476"/>
      <c r="K89" s="472"/>
      <c r="L89" s="480"/>
      <c r="M89" s="480"/>
      <c r="N89" s="480"/>
    </row>
    <row r="90" spans="1:14" s="30" customFormat="1" ht="147.6" customHeight="1" x14ac:dyDescent="0.3">
      <c r="A90" s="472">
        <v>22</v>
      </c>
      <c r="B90" s="472">
        <v>15</v>
      </c>
      <c r="C90" s="472">
        <v>466</v>
      </c>
      <c r="D90" s="472" t="s">
        <v>115</v>
      </c>
      <c r="E90" s="468" t="s">
        <v>908</v>
      </c>
      <c r="F90" s="99" t="s">
        <v>177</v>
      </c>
      <c r="G90" s="472" t="s">
        <v>22</v>
      </c>
      <c r="H90" s="471" t="s">
        <v>178</v>
      </c>
      <c r="I90" s="472" t="s">
        <v>159</v>
      </c>
      <c r="J90" s="473">
        <v>130000000</v>
      </c>
      <c r="K90" s="472" t="s">
        <v>19</v>
      </c>
      <c r="L90" s="480"/>
      <c r="M90" s="480" t="s">
        <v>705</v>
      </c>
      <c r="N90" s="480" t="s">
        <v>702</v>
      </c>
    </row>
    <row r="91" spans="1:14" s="30" customFormat="1" ht="120" customHeight="1" x14ac:dyDescent="0.3">
      <c r="A91" s="472"/>
      <c r="B91" s="472"/>
      <c r="C91" s="472"/>
      <c r="D91" s="472"/>
      <c r="E91" s="469"/>
      <c r="F91" s="99" t="s">
        <v>706</v>
      </c>
      <c r="G91" s="472"/>
      <c r="H91" s="471"/>
      <c r="I91" s="472"/>
      <c r="J91" s="473"/>
      <c r="K91" s="472"/>
      <c r="L91" s="480"/>
      <c r="M91" s="480"/>
      <c r="N91" s="480"/>
    </row>
    <row r="92" spans="1:14" s="30" customFormat="1" ht="57" customHeight="1" x14ac:dyDescent="0.3">
      <c r="A92" s="472"/>
      <c r="B92" s="472"/>
      <c r="C92" s="472"/>
      <c r="D92" s="472"/>
      <c r="E92" s="469"/>
      <c r="F92" s="472" t="s">
        <v>760</v>
      </c>
      <c r="G92" s="472"/>
      <c r="H92" s="471"/>
      <c r="I92" s="472"/>
      <c r="J92" s="473"/>
      <c r="K92" s="472"/>
      <c r="L92" s="480"/>
      <c r="M92" s="480"/>
      <c r="N92" s="480"/>
    </row>
    <row r="93" spans="1:14" s="30" customFormat="1" ht="49.8" customHeight="1" x14ac:dyDescent="0.3">
      <c r="A93" s="472"/>
      <c r="B93" s="472"/>
      <c r="C93" s="472"/>
      <c r="D93" s="472"/>
      <c r="E93" s="470"/>
      <c r="F93" s="472"/>
      <c r="G93" s="472"/>
      <c r="H93" s="471"/>
      <c r="I93" s="472"/>
      <c r="J93" s="473"/>
      <c r="K93" s="472"/>
      <c r="L93" s="480"/>
      <c r="M93" s="480"/>
      <c r="N93" s="480"/>
    </row>
    <row r="94" spans="1:14" s="30" customFormat="1" x14ac:dyDescent="0.3">
      <c r="E94" s="29"/>
      <c r="F94" s="29"/>
      <c r="G94" s="29"/>
      <c r="H94" s="29"/>
      <c r="I94" s="29"/>
      <c r="J94" s="32"/>
    </row>
    <row r="95" spans="1:14" s="30" customFormat="1" x14ac:dyDescent="0.3">
      <c r="E95" s="29"/>
      <c r="F95" s="27"/>
      <c r="G95" s="537"/>
      <c r="H95" s="29"/>
      <c r="I95" s="467"/>
      <c r="J95" s="467"/>
    </row>
    <row r="96" spans="1:14" s="30" customFormat="1" x14ac:dyDescent="0.3">
      <c r="E96" s="29"/>
      <c r="F96" s="27"/>
      <c r="G96" s="537"/>
      <c r="H96" s="29"/>
      <c r="I96" s="29"/>
      <c r="J96" s="32"/>
    </row>
  </sheetData>
  <mergeCells count="312">
    <mergeCell ref="L86:L89"/>
    <mergeCell ref="M86:M89"/>
    <mergeCell ref="N86:N89"/>
    <mergeCell ref="F88:F89"/>
    <mergeCell ref="M82:M85"/>
    <mergeCell ref="A86:A89"/>
    <mergeCell ref="B86:B89"/>
    <mergeCell ref="C86:C89"/>
    <mergeCell ref="D86:D89"/>
    <mergeCell ref="G86:G89"/>
    <mergeCell ref="H86:H89"/>
    <mergeCell ref="I86:I89"/>
    <mergeCell ref="J86:J89"/>
    <mergeCell ref="K86:K89"/>
    <mergeCell ref="A82:A85"/>
    <mergeCell ref="B82:B85"/>
    <mergeCell ref="C82:C85"/>
    <mergeCell ref="D82:D85"/>
    <mergeCell ref="G82:G85"/>
    <mergeCell ref="H82:H85"/>
    <mergeCell ref="I82:I85"/>
    <mergeCell ref="N82:N85"/>
    <mergeCell ref="E82:E85"/>
    <mergeCell ref="J82:J85"/>
    <mergeCell ref="K82:K85"/>
    <mergeCell ref="L82:L85"/>
    <mergeCell ref="A78:A81"/>
    <mergeCell ref="F84:F85"/>
    <mergeCell ref="B78:B81"/>
    <mergeCell ref="C78:C81"/>
    <mergeCell ref="D78:D81"/>
    <mergeCell ref="K78:K81"/>
    <mergeCell ref="E78:E81"/>
    <mergeCell ref="F80:F81"/>
    <mergeCell ref="J78:J81"/>
    <mergeCell ref="G78:G81"/>
    <mergeCell ref="M78:M81"/>
    <mergeCell ref="N78:N81"/>
    <mergeCell ref="M6:M9"/>
    <mergeCell ref="N6:N9"/>
    <mergeCell ref="M10:M13"/>
    <mergeCell ref="N10:N13"/>
    <mergeCell ref="L38:L41"/>
    <mergeCell ref="M38:M41"/>
    <mergeCell ref="N38:N41"/>
    <mergeCell ref="M34:M37"/>
    <mergeCell ref="L26:L29"/>
    <mergeCell ref="M26:M29"/>
    <mergeCell ref="M30:M33"/>
    <mergeCell ref="N30:N33"/>
    <mergeCell ref="L14:L17"/>
    <mergeCell ref="M14:M17"/>
    <mergeCell ref="N14:N17"/>
    <mergeCell ref="L78:L81"/>
    <mergeCell ref="L18:L21"/>
    <mergeCell ref="M18:M21"/>
    <mergeCell ref="N18:N21"/>
    <mergeCell ref="K74:K77"/>
    <mergeCell ref="L66:L69"/>
    <mergeCell ref="M66:M69"/>
    <mergeCell ref="N66:N69"/>
    <mergeCell ref="M74:M77"/>
    <mergeCell ref="N74:N77"/>
    <mergeCell ref="A74:A77"/>
    <mergeCell ref="B74:B77"/>
    <mergeCell ref="C74:C77"/>
    <mergeCell ref="D74:D77"/>
    <mergeCell ref="L70:L73"/>
    <mergeCell ref="M70:M73"/>
    <mergeCell ref="N70:N73"/>
    <mergeCell ref="F72:F73"/>
    <mergeCell ref="G70:G73"/>
    <mergeCell ref="E74:E77"/>
    <mergeCell ref="A70:A73"/>
    <mergeCell ref="B70:B73"/>
    <mergeCell ref="C70:C73"/>
    <mergeCell ref="D70:D73"/>
    <mergeCell ref="K70:K73"/>
    <mergeCell ref="H70:H73"/>
    <mergeCell ref="I70:I73"/>
    <mergeCell ref="J70:J73"/>
    <mergeCell ref="A66:A69"/>
    <mergeCell ref="B66:B69"/>
    <mergeCell ref="C66:C69"/>
    <mergeCell ref="D66:D69"/>
    <mergeCell ref="H66:H69"/>
    <mergeCell ref="I66:I69"/>
    <mergeCell ref="J66:J69"/>
    <mergeCell ref="K66:K69"/>
    <mergeCell ref="G66:G69"/>
    <mergeCell ref="F68:F69"/>
    <mergeCell ref="A62:A65"/>
    <mergeCell ref="B62:B65"/>
    <mergeCell ref="C62:C65"/>
    <mergeCell ref="D62:D65"/>
    <mergeCell ref="G62:G65"/>
    <mergeCell ref="L54:L57"/>
    <mergeCell ref="M54:M57"/>
    <mergeCell ref="N54:N57"/>
    <mergeCell ref="A58:A61"/>
    <mergeCell ref="B58:B61"/>
    <mergeCell ref="C58:C61"/>
    <mergeCell ref="D58:D61"/>
    <mergeCell ref="F60:F61"/>
    <mergeCell ref="G58:G61"/>
    <mergeCell ref="M58:M61"/>
    <mergeCell ref="N58:N61"/>
    <mergeCell ref="A54:A57"/>
    <mergeCell ref="B54:B57"/>
    <mergeCell ref="C54:C57"/>
    <mergeCell ref="D54:D57"/>
    <mergeCell ref="J54:J57"/>
    <mergeCell ref="F64:F65"/>
    <mergeCell ref="K62:K65"/>
    <mergeCell ref="H58:H61"/>
    <mergeCell ref="J58:J61"/>
    <mergeCell ref="K58:K61"/>
    <mergeCell ref="L62:L65"/>
    <mergeCell ref="M62:M65"/>
    <mergeCell ref="N62:N65"/>
    <mergeCell ref="L58:L61"/>
    <mergeCell ref="C42:C45"/>
    <mergeCell ref="D42:D45"/>
    <mergeCell ref="F44:F45"/>
    <mergeCell ref="G42:G45"/>
    <mergeCell ref="G54:G57"/>
    <mergeCell ref="K50:K53"/>
    <mergeCell ref="L50:L53"/>
    <mergeCell ref="M50:M53"/>
    <mergeCell ref="N50:N53"/>
    <mergeCell ref="F52:F53"/>
    <mergeCell ref="F56:F57"/>
    <mergeCell ref="H54:H57"/>
    <mergeCell ref="I54:I57"/>
    <mergeCell ref="A50:A53"/>
    <mergeCell ref="B50:B53"/>
    <mergeCell ref="C50:C53"/>
    <mergeCell ref="D50:D53"/>
    <mergeCell ref="H50:H53"/>
    <mergeCell ref="I50:I53"/>
    <mergeCell ref="J50:J53"/>
    <mergeCell ref="G46:G49"/>
    <mergeCell ref="G50:G53"/>
    <mergeCell ref="K38:K41"/>
    <mergeCell ref="G38:G41"/>
    <mergeCell ref="K34:K37"/>
    <mergeCell ref="L34:L37"/>
    <mergeCell ref="N34:N37"/>
    <mergeCell ref="F40:F41"/>
    <mergeCell ref="A46:A49"/>
    <mergeCell ref="B46:B49"/>
    <mergeCell ref="C46:C49"/>
    <mergeCell ref="D46:D49"/>
    <mergeCell ref="H46:H49"/>
    <mergeCell ref="I46:I49"/>
    <mergeCell ref="J46:J49"/>
    <mergeCell ref="K46:K49"/>
    <mergeCell ref="L46:L49"/>
    <mergeCell ref="M46:M49"/>
    <mergeCell ref="N46:N49"/>
    <mergeCell ref="A38:A41"/>
    <mergeCell ref="B38:B41"/>
    <mergeCell ref="C38:C41"/>
    <mergeCell ref="D38:D41"/>
    <mergeCell ref="F48:F49"/>
    <mergeCell ref="A42:A45"/>
    <mergeCell ref="B42:B45"/>
    <mergeCell ref="A26:A29"/>
    <mergeCell ref="B26:B29"/>
    <mergeCell ref="C26:C29"/>
    <mergeCell ref="F36:F37"/>
    <mergeCell ref="F32:F33"/>
    <mergeCell ref="A34:A37"/>
    <mergeCell ref="B34:B37"/>
    <mergeCell ref="C34:C37"/>
    <mergeCell ref="D34:D37"/>
    <mergeCell ref="H34:H37"/>
    <mergeCell ref="I34:I37"/>
    <mergeCell ref="J34:J37"/>
    <mergeCell ref="G30:G33"/>
    <mergeCell ref="G34:G37"/>
    <mergeCell ref="E30:E33"/>
    <mergeCell ref="E34:E37"/>
    <mergeCell ref="A30:A33"/>
    <mergeCell ref="B30:B33"/>
    <mergeCell ref="C30:C33"/>
    <mergeCell ref="D30:D33"/>
    <mergeCell ref="H30:H33"/>
    <mergeCell ref="I30:I33"/>
    <mergeCell ref="J30:J33"/>
    <mergeCell ref="K30:K33"/>
    <mergeCell ref="L30:L33"/>
    <mergeCell ref="M22:M25"/>
    <mergeCell ref="N22:N25"/>
    <mergeCell ref="F24:F25"/>
    <mergeCell ref="D26:D29"/>
    <mergeCell ref="H26:H29"/>
    <mergeCell ref="I26:I29"/>
    <mergeCell ref="J26:J29"/>
    <mergeCell ref="K26:K29"/>
    <mergeCell ref="G26:G29"/>
    <mergeCell ref="E26:E29"/>
    <mergeCell ref="K22:K25"/>
    <mergeCell ref="L22:L25"/>
    <mergeCell ref="N26:N29"/>
    <mergeCell ref="F28:F29"/>
    <mergeCell ref="A22:A25"/>
    <mergeCell ref="B22:B25"/>
    <mergeCell ref="C22:C25"/>
    <mergeCell ref="D22:D25"/>
    <mergeCell ref="H22:H25"/>
    <mergeCell ref="I22:I25"/>
    <mergeCell ref="J22:J25"/>
    <mergeCell ref="G18:G21"/>
    <mergeCell ref="G22:G25"/>
    <mergeCell ref="E22:E25"/>
    <mergeCell ref="A18:A21"/>
    <mergeCell ref="B18:B21"/>
    <mergeCell ref="C18:C21"/>
    <mergeCell ref="D18:D21"/>
    <mergeCell ref="E18:E21"/>
    <mergeCell ref="F20:F21"/>
    <mergeCell ref="H18:H21"/>
    <mergeCell ref="I18:I21"/>
    <mergeCell ref="J18:J21"/>
    <mergeCell ref="K18:K21"/>
    <mergeCell ref="G10:G13"/>
    <mergeCell ref="K10:K13"/>
    <mergeCell ref="J14:J17"/>
    <mergeCell ref="K14:K17"/>
    <mergeCell ref="E10:E13"/>
    <mergeCell ref="F12:F13"/>
    <mergeCell ref="A14:A17"/>
    <mergeCell ref="B14:B17"/>
    <mergeCell ref="C14:C17"/>
    <mergeCell ref="D14:D17"/>
    <mergeCell ref="H14:H17"/>
    <mergeCell ref="I14:I17"/>
    <mergeCell ref="G14:G17"/>
    <mergeCell ref="A10:A13"/>
    <mergeCell ref="B10:B13"/>
    <mergeCell ref="F16:F17"/>
    <mergeCell ref="A2:F2"/>
    <mergeCell ref="A4:K4"/>
    <mergeCell ref="A6:A9"/>
    <mergeCell ref="B6:B9"/>
    <mergeCell ref="C6:C9"/>
    <mergeCell ref="D6:D9"/>
    <mergeCell ref="H6:H9"/>
    <mergeCell ref="I6:I9"/>
    <mergeCell ref="J6:J9"/>
    <mergeCell ref="K6:K9"/>
    <mergeCell ref="F8:F9"/>
    <mergeCell ref="G6:G9"/>
    <mergeCell ref="E6:E9"/>
    <mergeCell ref="K90:K93"/>
    <mergeCell ref="L90:L93"/>
    <mergeCell ref="M90:M93"/>
    <mergeCell ref="N90:N93"/>
    <mergeCell ref="C10:C13"/>
    <mergeCell ref="L4:N4"/>
    <mergeCell ref="H42:H45"/>
    <mergeCell ref="I42:I45"/>
    <mergeCell ref="J42:J45"/>
    <mergeCell ref="K42:K45"/>
    <mergeCell ref="L42:L45"/>
    <mergeCell ref="M42:M45"/>
    <mergeCell ref="N42:N45"/>
    <mergeCell ref="K54:K57"/>
    <mergeCell ref="L74:L77"/>
    <mergeCell ref="H78:H81"/>
    <mergeCell ref="I78:I81"/>
    <mergeCell ref="E14:E17"/>
    <mergeCell ref="L10:L13"/>
    <mergeCell ref="L6:L9"/>
    <mergeCell ref="D10:D13"/>
    <mergeCell ref="H10:H13"/>
    <mergeCell ref="I10:I13"/>
    <mergeCell ref="J10:J13"/>
    <mergeCell ref="A90:A93"/>
    <mergeCell ref="B90:B93"/>
    <mergeCell ref="C90:C93"/>
    <mergeCell ref="D90:D93"/>
    <mergeCell ref="G90:G93"/>
    <mergeCell ref="H90:H93"/>
    <mergeCell ref="I90:I93"/>
    <mergeCell ref="J90:J93"/>
    <mergeCell ref="F92:F93"/>
    <mergeCell ref="I95:J95"/>
    <mergeCell ref="E86:E89"/>
    <mergeCell ref="E90:E93"/>
    <mergeCell ref="E38:E41"/>
    <mergeCell ref="E42:E45"/>
    <mergeCell ref="E46:E49"/>
    <mergeCell ref="E50:E53"/>
    <mergeCell ref="E54:E57"/>
    <mergeCell ref="E58:E61"/>
    <mergeCell ref="E62:E65"/>
    <mergeCell ref="E66:E69"/>
    <mergeCell ref="E70:E73"/>
    <mergeCell ref="H38:H41"/>
    <mergeCell ref="I38:I41"/>
    <mergeCell ref="J38:J41"/>
    <mergeCell ref="H62:H65"/>
    <mergeCell ref="I62:I65"/>
    <mergeCell ref="J62:J65"/>
    <mergeCell ref="J74:J77"/>
    <mergeCell ref="F76:F77"/>
    <mergeCell ref="G74:G77"/>
    <mergeCell ref="H74:H77"/>
    <mergeCell ref="I74:I77"/>
    <mergeCell ref="I58:I61"/>
  </mergeCells>
  <printOptions gridLines="1"/>
  <pageMargins left="0.25" right="0.25" top="0.75" bottom="0.75" header="0.3" footer="0.3"/>
  <pageSetup paperSize="8" scale="7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796CA-3C44-45DA-8687-23918547A0C1}">
  <sheetPr>
    <pageSetUpPr fitToPage="1"/>
  </sheetPr>
  <dimension ref="A2:N17"/>
  <sheetViews>
    <sheetView tabSelected="1" zoomScale="70" zoomScaleNormal="70" workbookViewId="0">
      <selection sqref="A1:XFD1048576"/>
    </sheetView>
  </sheetViews>
  <sheetFormatPr defaultColWidth="9.109375" defaultRowHeight="13.8" x14ac:dyDescent="0.25"/>
  <cols>
    <col min="1" max="1" width="9.33203125" style="159" bestFit="1" customWidth="1"/>
    <col min="2" max="2" width="15.6640625" style="159" customWidth="1"/>
    <col min="3" max="3" width="13.6640625" style="159" customWidth="1"/>
    <col min="4" max="4" width="28" style="159" customWidth="1"/>
    <col min="5" max="5" width="28.88671875" style="158" customWidth="1"/>
    <col min="6" max="6" width="38.109375" style="158" customWidth="1"/>
    <col min="7" max="7" width="32" style="158" customWidth="1"/>
    <col min="8" max="8" width="90.5546875" style="158" customWidth="1"/>
    <col min="9" max="9" width="42.77734375" style="158" customWidth="1"/>
    <col min="10" max="10" width="21.109375" style="159" customWidth="1"/>
    <col min="11" max="11" width="16" style="159" customWidth="1"/>
    <col min="12" max="12" width="17" style="159" customWidth="1"/>
    <col min="13" max="13" width="18.6640625" style="159" customWidth="1"/>
    <col min="14" max="14" width="50.21875" style="159" customWidth="1"/>
    <col min="15" max="16384" width="9.109375" style="159"/>
  </cols>
  <sheetData>
    <row r="2" spans="1:14" ht="22.2" x14ac:dyDescent="0.45">
      <c r="A2" s="519" t="s">
        <v>1026</v>
      </c>
      <c r="B2" s="519"/>
      <c r="C2" s="519"/>
      <c r="D2" s="519"/>
      <c r="E2" s="519"/>
      <c r="F2" s="519"/>
      <c r="G2" s="524"/>
    </row>
    <row r="3" spans="1:14" ht="18.600000000000001" customHeight="1" x14ac:dyDescent="0.25">
      <c r="A3" s="160"/>
      <c r="B3" s="160"/>
      <c r="C3" s="160"/>
      <c r="D3" s="160"/>
      <c r="E3" s="160"/>
      <c r="F3" s="161"/>
    </row>
    <row r="4" spans="1:14" ht="24" customHeight="1" thickBot="1" x14ac:dyDescent="0.3"/>
    <row r="5" spans="1:14" ht="48.75" customHeight="1" thickBot="1" x14ac:dyDescent="0.35">
      <c r="A5" s="165"/>
      <c r="B5" s="525" t="s">
        <v>0</v>
      </c>
      <c r="C5" s="526"/>
      <c r="D5" s="526"/>
      <c r="E5" s="526"/>
      <c r="F5" s="526"/>
      <c r="G5" s="526"/>
      <c r="H5" s="526"/>
      <c r="I5" s="526"/>
      <c r="J5" s="526"/>
      <c r="K5" s="527"/>
      <c r="L5" s="520" t="s">
        <v>1</v>
      </c>
      <c r="M5" s="521"/>
      <c r="N5" s="522"/>
    </row>
    <row r="6" spans="1:14" ht="129.6" customHeight="1" thickBot="1" x14ac:dyDescent="0.3">
      <c r="A6" s="166" t="s">
        <v>2</v>
      </c>
      <c r="B6" s="167" t="s">
        <v>3</v>
      </c>
      <c r="C6" s="167" t="s">
        <v>1027</v>
      </c>
      <c r="D6" s="167" t="s">
        <v>79</v>
      </c>
      <c r="E6" s="167" t="s">
        <v>5</v>
      </c>
      <c r="F6" s="167" t="s">
        <v>1028</v>
      </c>
      <c r="G6" s="167" t="s">
        <v>1029</v>
      </c>
      <c r="H6" s="167" t="s">
        <v>8</v>
      </c>
      <c r="I6" s="167" t="s">
        <v>9</v>
      </c>
      <c r="J6" s="167" t="s">
        <v>1030</v>
      </c>
      <c r="K6" s="167" t="s">
        <v>10</v>
      </c>
      <c r="L6" s="167" t="s">
        <v>11</v>
      </c>
      <c r="M6" s="167" t="s">
        <v>12</v>
      </c>
      <c r="N6" s="167" t="s">
        <v>13</v>
      </c>
    </row>
    <row r="7" spans="1:14" ht="94.8" customHeight="1" x14ac:dyDescent="0.25">
      <c r="A7" s="518">
        <v>1</v>
      </c>
      <c r="B7" s="528" t="s">
        <v>1031</v>
      </c>
      <c r="C7" s="518" t="s">
        <v>1032</v>
      </c>
      <c r="D7" s="518" t="s">
        <v>1033</v>
      </c>
      <c r="E7" s="518" t="s">
        <v>1034</v>
      </c>
      <c r="F7" s="170" t="s">
        <v>289</v>
      </c>
      <c r="G7" s="529" t="s">
        <v>432</v>
      </c>
      <c r="H7" s="516" t="s">
        <v>1035</v>
      </c>
      <c r="I7" s="516" t="s">
        <v>1036</v>
      </c>
      <c r="J7" s="517">
        <v>162310000</v>
      </c>
      <c r="K7" s="518" t="s">
        <v>19</v>
      </c>
      <c r="L7" s="518" t="s">
        <v>1037</v>
      </c>
      <c r="M7" s="513" t="s">
        <v>1038</v>
      </c>
      <c r="N7" s="513" t="s">
        <v>1049</v>
      </c>
    </row>
    <row r="8" spans="1:14" ht="77.400000000000006" customHeight="1" x14ac:dyDescent="0.25">
      <c r="A8" s="505"/>
      <c r="B8" s="530"/>
      <c r="C8" s="505"/>
      <c r="D8" s="505"/>
      <c r="E8" s="505"/>
      <c r="F8" s="170" t="s">
        <v>1039</v>
      </c>
      <c r="G8" s="531"/>
      <c r="H8" s="508"/>
      <c r="I8" s="508"/>
      <c r="J8" s="511"/>
      <c r="K8" s="505"/>
      <c r="L8" s="505"/>
      <c r="M8" s="514"/>
      <c r="N8" s="514"/>
    </row>
    <row r="9" spans="1:14" s="164" customFormat="1" ht="194.4" customHeight="1" x14ac:dyDescent="0.25">
      <c r="A9" s="506"/>
      <c r="B9" s="532"/>
      <c r="C9" s="506"/>
      <c r="D9" s="506"/>
      <c r="E9" s="506"/>
      <c r="F9" s="170" t="s">
        <v>1040</v>
      </c>
      <c r="G9" s="533"/>
      <c r="H9" s="509"/>
      <c r="I9" s="508"/>
      <c r="J9" s="512"/>
      <c r="K9" s="505"/>
      <c r="L9" s="505"/>
      <c r="M9" s="514"/>
      <c r="N9" s="514"/>
    </row>
    <row r="10" spans="1:14" ht="60" customHeight="1" x14ac:dyDescent="0.25">
      <c r="A10" s="504">
        <v>2</v>
      </c>
      <c r="B10" s="534" t="s">
        <v>1041</v>
      </c>
      <c r="C10" s="504" t="s">
        <v>1042</v>
      </c>
      <c r="D10" s="504" t="s">
        <v>1043</v>
      </c>
      <c r="E10" s="504" t="s">
        <v>1034</v>
      </c>
      <c r="F10" s="170" t="s">
        <v>289</v>
      </c>
      <c r="G10" s="535" t="s">
        <v>432</v>
      </c>
      <c r="H10" s="507" t="s">
        <v>1044</v>
      </c>
      <c r="I10" s="508"/>
      <c r="J10" s="510">
        <v>42220000</v>
      </c>
      <c r="K10" s="505"/>
      <c r="L10" s="505" t="s">
        <v>289</v>
      </c>
      <c r="M10" s="514"/>
      <c r="N10" s="514"/>
    </row>
    <row r="11" spans="1:14" ht="73.5" customHeight="1" x14ac:dyDescent="0.25">
      <c r="A11" s="505"/>
      <c r="B11" s="530"/>
      <c r="C11" s="505"/>
      <c r="D11" s="505"/>
      <c r="E11" s="505"/>
      <c r="F11" s="170" t="s">
        <v>1039</v>
      </c>
      <c r="G11" s="531"/>
      <c r="H11" s="508"/>
      <c r="I11" s="508"/>
      <c r="J11" s="511"/>
      <c r="K11" s="505"/>
      <c r="L11" s="505"/>
      <c r="M11" s="514"/>
      <c r="N11" s="514"/>
    </row>
    <row r="12" spans="1:14" ht="14.4" x14ac:dyDescent="0.25">
      <c r="A12" s="506"/>
      <c r="B12" s="532"/>
      <c r="C12" s="506"/>
      <c r="D12" s="506"/>
      <c r="E12" s="506"/>
      <c r="F12" s="170" t="s">
        <v>1040</v>
      </c>
      <c r="G12" s="533"/>
      <c r="H12" s="509"/>
      <c r="I12" s="508"/>
      <c r="J12" s="512"/>
      <c r="K12" s="505"/>
      <c r="L12" s="505"/>
      <c r="M12" s="514"/>
      <c r="N12" s="514"/>
    </row>
    <row r="13" spans="1:14" ht="50.25" customHeight="1" x14ac:dyDescent="0.25">
      <c r="A13" s="504">
        <v>3</v>
      </c>
      <c r="B13" s="534" t="s">
        <v>1041</v>
      </c>
      <c r="C13" s="504" t="s">
        <v>1045</v>
      </c>
      <c r="D13" s="504" t="s">
        <v>1046</v>
      </c>
      <c r="E13" s="504" t="s">
        <v>1034</v>
      </c>
      <c r="F13" s="170" t="s">
        <v>289</v>
      </c>
      <c r="G13" s="535" t="s">
        <v>432</v>
      </c>
      <c r="H13" s="507" t="s">
        <v>1047</v>
      </c>
      <c r="I13" s="508"/>
      <c r="J13" s="510">
        <v>13000000</v>
      </c>
      <c r="K13" s="505"/>
      <c r="L13" s="505" t="s">
        <v>289</v>
      </c>
      <c r="M13" s="514"/>
      <c r="N13" s="514"/>
    </row>
    <row r="14" spans="1:14" ht="55.5" customHeight="1" x14ac:dyDescent="0.25">
      <c r="A14" s="505"/>
      <c r="B14" s="530"/>
      <c r="C14" s="505"/>
      <c r="D14" s="505"/>
      <c r="E14" s="505"/>
      <c r="F14" s="170" t="s">
        <v>1039</v>
      </c>
      <c r="G14" s="531"/>
      <c r="H14" s="508"/>
      <c r="I14" s="508"/>
      <c r="J14" s="511"/>
      <c r="K14" s="505"/>
      <c r="L14" s="505"/>
      <c r="M14" s="514"/>
      <c r="N14" s="514"/>
    </row>
    <row r="15" spans="1:14" ht="408.6" customHeight="1" x14ac:dyDescent="0.25">
      <c r="A15" s="506"/>
      <c r="B15" s="532"/>
      <c r="C15" s="506"/>
      <c r="D15" s="506"/>
      <c r="E15" s="506"/>
      <c r="F15" s="170" t="s">
        <v>1040</v>
      </c>
      <c r="G15" s="533"/>
      <c r="H15" s="509"/>
      <c r="I15" s="509"/>
      <c r="J15" s="512"/>
      <c r="K15" s="506"/>
      <c r="L15" s="506"/>
      <c r="M15" s="515"/>
      <c r="N15" s="515"/>
    </row>
    <row r="16" spans="1:14" ht="21.75" customHeight="1" thickBot="1" x14ac:dyDescent="0.3"/>
    <row r="17" spans="9:10" ht="23.25" customHeight="1" thickBot="1" x14ac:dyDescent="0.3">
      <c r="I17" s="162" t="s">
        <v>1048</v>
      </c>
      <c r="J17" s="163">
        <f>SUM(J7:J16)</f>
        <v>217530000</v>
      </c>
    </row>
  </sheetData>
  <mergeCells count="32">
    <mergeCell ref="G7:G9"/>
    <mergeCell ref="A2:F2"/>
    <mergeCell ref="B5:K5"/>
    <mergeCell ref="L5:N5"/>
    <mergeCell ref="A7:A9"/>
    <mergeCell ref="B7:B9"/>
    <mergeCell ref="C7:C9"/>
    <mergeCell ref="D7:D9"/>
    <mergeCell ref="E7:E9"/>
    <mergeCell ref="H10:H12"/>
    <mergeCell ref="J10:J12"/>
    <mergeCell ref="M7:M15"/>
    <mergeCell ref="N7:N15"/>
    <mergeCell ref="H7:H9"/>
    <mergeCell ref="I7:I15"/>
    <mergeCell ref="J7:J9"/>
    <mergeCell ref="K7:K15"/>
    <mergeCell ref="L7:L15"/>
    <mergeCell ref="H13:H15"/>
    <mergeCell ref="J13:J15"/>
    <mergeCell ref="G13:G15"/>
    <mergeCell ref="A10:A12"/>
    <mergeCell ref="B10:B12"/>
    <mergeCell ref="C10:C12"/>
    <mergeCell ref="D10:D12"/>
    <mergeCell ref="E10:E12"/>
    <mergeCell ref="G10:G12"/>
    <mergeCell ref="A13:A15"/>
    <mergeCell ref="B13:B15"/>
    <mergeCell ref="C13:C15"/>
    <mergeCell ref="D13:D15"/>
    <mergeCell ref="E13:E15"/>
  </mergeCells>
  <printOptions gridLines="1"/>
  <pageMargins left="0.7" right="0.7" top="0.75" bottom="0.75" header="0.3" footer="0.3"/>
  <pageSetup paperSize="8"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56"/>
  <sheetViews>
    <sheetView zoomScale="70" zoomScaleNormal="70" workbookViewId="0">
      <selection sqref="A1:XFD1048576"/>
    </sheetView>
  </sheetViews>
  <sheetFormatPr defaultColWidth="8.88671875" defaultRowHeight="14.4" x14ac:dyDescent="0.3"/>
  <cols>
    <col min="1" max="1" width="6.44140625" style="10" customWidth="1"/>
    <col min="2" max="2" width="16.33203125" style="10" customWidth="1"/>
    <col min="3" max="3" width="7.6640625" style="10" customWidth="1"/>
    <col min="4" max="4" width="19.88671875" style="5" customWidth="1"/>
    <col min="5" max="5" width="24.21875" style="5" customWidth="1"/>
    <col min="6" max="6" width="24.109375" style="5" customWidth="1"/>
    <col min="7" max="7" width="16.5546875" style="5" customWidth="1"/>
    <col min="8" max="8" width="63.5546875" style="5" customWidth="1"/>
    <col min="9" max="9" width="59.77734375" style="5" customWidth="1"/>
    <col min="10" max="10" width="17.5546875" style="10" customWidth="1"/>
    <col min="11" max="11" width="12.5546875" style="10" customWidth="1"/>
    <col min="12" max="12" width="16.5546875" style="10" customWidth="1"/>
    <col min="13" max="13" width="16.88671875" style="10" customWidth="1"/>
    <col min="14" max="14" width="13.5546875" style="10" customWidth="1"/>
    <col min="15" max="16384" width="8.88671875" style="10"/>
  </cols>
  <sheetData>
    <row r="1" spans="1:14" ht="33.75" customHeight="1" x14ac:dyDescent="0.3">
      <c r="A1" s="11"/>
      <c r="B1" s="11"/>
      <c r="C1" s="11"/>
      <c r="J1" s="11"/>
      <c r="K1" s="11"/>
      <c r="L1" s="11"/>
      <c r="M1" s="11"/>
      <c r="N1" s="11"/>
    </row>
    <row r="2" spans="1:14" ht="29.25" customHeight="1" thickBot="1" x14ac:dyDescent="0.35">
      <c r="A2" s="222" t="s">
        <v>78</v>
      </c>
      <c r="B2" s="222"/>
      <c r="C2" s="222"/>
      <c r="D2" s="222"/>
      <c r="E2" s="222"/>
      <c r="F2" s="222"/>
      <c r="G2" s="152"/>
      <c r="H2" s="152"/>
      <c r="I2" s="64"/>
      <c r="J2" s="153"/>
      <c r="K2" s="153"/>
      <c r="L2" s="154"/>
      <c r="M2" s="153"/>
      <c r="N2" s="153"/>
    </row>
    <row r="3" spans="1:14" ht="21.6" customHeight="1" x14ac:dyDescent="0.3">
      <c r="A3" s="219" t="s">
        <v>0</v>
      </c>
      <c r="B3" s="220"/>
      <c r="C3" s="220"/>
      <c r="D3" s="220"/>
      <c r="E3" s="220"/>
      <c r="F3" s="220"/>
      <c r="G3" s="220"/>
      <c r="H3" s="220"/>
      <c r="I3" s="220"/>
      <c r="J3" s="220"/>
      <c r="K3" s="221"/>
      <c r="L3" s="245" t="s">
        <v>1</v>
      </c>
      <c r="M3" s="246"/>
      <c r="N3" s="247"/>
    </row>
    <row r="4" spans="1:14" ht="88.8" customHeight="1" thickBot="1" x14ac:dyDescent="0.35">
      <c r="A4" s="122" t="s">
        <v>2</v>
      </c>
      <c r="B4" s="123" t="s">
        <v>3</v>
      </c>
      <c r="C4" s="123" t="s">
        <v>917</v>
      </c>
      <c r="D4" s="123" t="s">
        <v>912</v>
      </c>
      <c r="E4" s="124" t="s">
        <v>5</v>
      </c>
      <c r="F4" s="123" t="s">
        <v>6</v>
      </c>
      <c r="G4" s="123" t="s">
        <v>7</v>
      </c>
      <c r="H4" s="124" t="s">
        <v>8</v>
      </c>
      <c r="I4" s="123" t="s">
        <v>9</v>
      </c>
      <c r="J4" s="123" t="s">
        <v>80</v>
      </c>
      <c r="K4" s="123" t="s">
        <v>10</v>
      </c>
      <c r="L4" s="123" t="s">
        <v>11</v>
      </c>
      <c r="M4" s="123" t="s">
        <v>12</v>
      </c>
      <c r="N4" s="65" t="s">
        <v>13</v>
      </c>
    </row>
    <row r="5" spans="1:14" ht="60" customHeight="1" x14ac:dyDescent="0.3">
      <c r="A5" s="223">
        <v>1</v>
      </c>
      <c r="B5" s="225" t="s">
        <v>81</v>
      </c>
      <c r="C5" s="225" t="s">
        <v>997</v>
      </c>
      <c r="D5" s="225" t="s">
        <v>82</v>
      </c>
      <c r="E5" s="238" t="s">
        <v>83</v>
      </c>
      <c r="F5" s="66" t="s">
        <v>84</v>
      </c>
      <c r="G5" s="235" t="s">
        <v>22</v>
      </c>
      <c r="H5" s="227" t="s">
        <v>999</v>
      </c>
      <c r="I5" s="225" t="s">
        <v>85</v>
      </c>
      <c r="J5" s="229">
        <v>1000000000</v>
      </c>
      <c r="K5" s="223" t="s">
        <v>86</v>
      </c>
      <c r="L5" s="225" t="s">
        <v>1000</v>
      </c>
      <c r="M5" s="225" t="s">
        <v>1001</v>
      </c>
      <c r="N5" s="225" t="s">
        <v>632</v>
      </c>
    </row>
    <row r="6" spans="1:14" ht="84" customHeight="1" x14ac:dyDescent="0.3">
      <c r="A6" s="223"/>
      <c r="B6" s="225"/>
      <c r="C6" s="225"/>
      <c r="D6" s="225"/>
      <c r="E6" s="225"/>
      <c r="F6" s="107" t="s">
        <v>1002</v>
      </c>
      <c r="G6" s="235"/>
      <c r="H6" s="227"/>
      <c r="I6" s="225"/>
      <c r="J6" s="229"/>
      <c r="K6" s="223"/>
      <c r="L6" s="225"/>
      <c r="M6" s="225"/>
      <c r="N6" s="225"/>
    </row>
    <row r="7" spans="1:14" ht="24" customHeight="1" x14ac:dyDescent="0.3">
      <c r="A7" s="223"/>
      <c r="B7" s="225"/>
      <c r="C7" s="225"/>
      <c r="D7" s="225"/>
      <c r="E7" s="225"/>
      <c r="F7" s="237" t="s">
        <v>440</v>
      </c>
      <c r="G7" s="235"/>
      <c r="H7" s="227"/>
      <c r="I7" s="225"/>
      <c r="J7" s="229"/>
      <c r="K7" s="223"/>
      <c r="L7" s="225"/>
      <c r="M7" s="225"/>
      <c r="N7" s="225"/>
    </row>
    <row r="8" spans="1:14" ht="33.6" customHeight="1" x14ac:dyDescent="0.3">
      <c r="A8" s="224"/>
      <c r="B8" s="226"/>
      <c r="C8" s="226"/>
      <c r="D8" s="226"/>
      <c r="E8" s="226"/>
      <c r="F8" s="236"/>
      <c r="G8" s="236"/>
      <c r="H8" s="228"/>
      <c r="I8" s="226"/>
      <c r="J8" s="230"/>
      <c r="K8" s="224"/>
      <c r="L8" s="226"/>
      <c r="M8" s="226"/>
      <c r="N8" s="226"/>
    </row>
    <row r="9" spans="1:14" ht="256.8" customHeight="1" x14ac:dyDescent="0.3">
      <c r="A9" s="231">
        <v>2</v>
      </c>
      <c r="B9" s="232" t="s">
        <v>81</v>
      </c>
      <c r="C9" s="232" t="s">
        <v>998</v>
      </c>
      <c r="D9" s="232" t="s">
        <v>87</v>
      </c>
      <c r="E9" s="232" t="s">
        <v>88</v>
      </c>
      <c r="F9" s="67" t="s">
        <v>84</v>
      </c>
      <c r="G9" s="232" t="s">
        <v>22</v>
      </c>
      <c r="H9" s="233" t="s">
        <v>1003</v>
      </c>
      <c r="I9" s="233" t="s">
        <v>89</v>
      </c>
      <c r="J9" s="234">
        <v>1170000000</v>
      </c>
      <c r="K9" s="231" t="s">
        <v>19</v>
      </c>
      <c r="L9" s="232" t="s">
        <v>1000</v>
      </c>
      <c r="M9" s="232" t="s">
        <v>1004</v>
      </c>
      <c r="N9" s="232" t="s">
        <v>632</v>
      </c>
    </row>
    <row r="10" spans="1:14" ht="152.4" customHeight="1" x14ac:dyDescent="0.3">
      <c r="A10" s="223"/>
      <c r="B10" s="225"/>
      <c r="C10" s="225"/>
      <c r="D10" s="225"/>
      <c r="E10" s="225"/>
      <c r="F10" s="107" t="s">
        <v>1005</v>
      </c>
      <c r="G10" s="225"/>
      <c r="H10" s="227"/>
      <c r="I10" s="227"/>
      <c r="J10" s="229"/>
      <c r="K10" s="223"/>
      <c r="L10" s="225"/>
      <c r="M10" s="225"/>
      <c r="N10" s="225"/>
    </row>
    <row r="11" spans="1:14" ht="65.400000000000006" customHeight="1" x14ac:dyDescent="0.3">
      <c r="A11" s="223"/>
      <c r="B11" s="225"/>
      <c r="C11" s="225"/>
      <c r="D11" s="225"/>
      <c r="E11" s="225"/>
      <c r="F11" s="237" t="s">
        <v>440</v>
      </c>
      <c r="G11" s="225"/>
      <c r="H11" s="227"/>
      <c r="I11" s="227"/>
      <c r="J11" s="229"/>
      <c r="K11" s="223"/>
      <c r="L11" s="225"/>
      <c r="M11" s="225"/>
      <c r="N11" s="225"/>
    </row>
    <row r="12" spans="1:14" ht="129" customHeight="1" x14ac:dyDescent="0.3">
      <c r="A12" s="224"/>
      <c r="B12" s="226"/>
      <c r="C12" s="226"/>
      <c r="D12" s="226"/>
      <c r="E12" s="226"/>
      <c r="F12" s="236"/>
      <c r="G12" s="226"/>
      <c r="H12" s="228"/>
      <c r="I12" s="228"/>
      <c r="J12" s="230"/>
      <c r="K12" s="224"/>
      <c r="L12" s="226"/>
      <c r="M12" s="226"/>
      <c r="N12" s="226"/>
    </row>
    <row r="13" spans="1:14" ht="48" customHeight="1" x14ac:dyDescent="0.3">
      <c r="A13" s="231">
        <v>3</v>
      </c>
      <c r="B13" s="232" t="s">
        <v>81</v>
      </c>
      <c r="C13" s="232">
        <v>109</v>
      </c>
      <c r="D13" s="232" t="s">
        <v>90</v>
      </c>
      <c r="E13" s="232" t="s">
        <v>469</v>
      </c>
      <c r="F13" s="67" t="s">
        <v>91</v>
      </c>
      <c r="G13" s="232"/>
      <c r="H13" s="233" t="s">
        <v>92</v>
      </c>
      <c r="I13" s="232" t="s">
        <v>93</v>
      </c>
      <c r="J13" s="234" t="s">
        <v>608</v>
      </c>
      <c r="K13" s="232" t="s">
        <v>86</v>
      </c>
      <c r="L13" s="239" t="s">
        <v>711</v>
      </c>
      <c r="M13" s="239" t="s">
        <v>713</v>
      </c>
      <c r="N13" s="239" t="s">
        <v>712</v>
      </c>
    </row>
    <row r="14" spans="1:14" ht="49.8" customHeight="1" x14ac:dyDescent="0.3">
      <c r="A14" s="223"/>
      <c r="B14" s="225"/>
      <c r="C14" s="225"/>
      <c r="D14" s="225"/>
      <c r="E14" s="225"/>
      <c r="F14" s="67" t="s">
        <v>709</v>
      </c>
      <c r="G14" s="225"/>
      <c r="H14" s="227"/>
      <c r="I14" s="225"/>
      <c r="J14" s="229"/>
      <c r="K14" s="225"/>
      <c r="L14" s="243"/>
      <c r="M14" s="243"/>
      <c r="N14" s="243"/>
    </row>
    <row r="15" spans="1:14" ht="41.4" customHeight="1" x14ac:dyDescent="0.3">
      <c r="A15" s="223"/>
      <c r="B15" s="225"/>
      <c r="C15" s="225"/>
      <c r="D15" s="225"/>
      <c r="E15" s="225"/>
      <c r="F15" s="232" t="s">
        <v>710</v>
      </c>
      <c r="G15" s="225"/>
      <c r="H15" s="227"/>
      <c r="I15" s="225"/>
      <c r="J15" s="229"/>
      <c r="K15" s="225"/>
      <c r="L15" s="243"/>
      <c r="M15" s="243"/>
      <c r="N15" s="243"/>
    </row>
    <row r="16" spans="1:14" ht="42" customHeight="1" x14ac:dyDescent="0.3">
      <c r="A16" s="224"/>
      <c r="B16" s="226"/>
      <c r="C16" s="226"/>
      <c r="D16" s="226"/>
      <c r="E16" s="226"/>
      <c r="F16" s="226"/>
      <c r="G16" s="226"/>
      <c r="H16" s="228"/>
      <c r="I16" s="226"/>
      <c r="J16" s="230"/>
      <c r="K16" s="226"/>
      <c r="L16" s="244"/>
      <c r="M16" s="244"/>
      <c r="N16" s="244"/>
    </row>
    <row r="17" spans="1:15" ht="86.4" customHeight="1" x14ac:dyDescent="0.3">
      <c r="A17" s="231">
        <v>4</v>
      </c>
      <c r="B17" s="232" t="s">
        <v>94</v>
      </c>
      <c r="C17" s="232" t="s">
        <v>95</v>
      </c>
      <c r="D17" s="232" t="s">
        <v>15</v>
      </c>
      <c r="E17" s="232" t="s">
        <v>96</v>
      </c>
      <c r="F17" s="67" t="s">
        <v>16</v>
      </c>
      <c r="G17" s="240" t="s">
        <v>22</v>
      </c>
      <c r="H17" s="233" t="s">
        <v>97</v>
      </c>
      <c r="I17" s="232" t="s">
        <v>98</v>
      </c>
      <c r="J17" s="234">
        <v>580000000</v>
      </c>
      <c r="K17" s="231" t="s">
        <v>19</v>
      </c>
      <c r="L17" s="232" t="s">
        <v>1000</v>
      </c>
      <c r="M17" s="232" t="s">
        <v>1006</v>
      </c>
      <c r="N17" s="232" t="s">
        <v>598</v>
      </c>
      <c r="O17" s="185"/>
    </row>
    <row r="18" spans="1:15" ht="49.2" customHeight="1" x14ac:dyDescent="0.3">
      <c r="A18" s="223"/>
      <c r="B18" s="225"/>
      <c r="C18" s="225"/>
      <c r="D18" s="225"/>
      <c r="E18" s="225"/>
      <c r="F18" s="67" t="s">
        <v>1007</v>
      </c>
      <c r="G18" s="241"/>
      <c r="H18" s="227"/>
      <c r="I18" s="225"/>
      <c r="J18" s="229"/>
      <c r="K18" s="223"/>
      <c r="L18" s="225"/>
      <c r="M18" s="225"/>
      <c r="N18" s="225"/>
      <c r="O18" s="208"/>
    </row>
    <row r="19" spans="1:15" ht="29.4" customHeight="1" x14ac:dyDescent="0.3">
      <c r="A19" s="223"/>
      <c r="B19" s="225"/>
      <c r="C19" s="225"/>
      <c r="D19" s="225"/>
      <c r="E19" s="225"/>
      <c r="F19" s="237" t="s">
        <v>441</v>
      </c>
      <c r="G19" s="241"/>
      <c r="H19" s="227"/>
      <c r="I19" s="225"/>
      <c r="J19" s="229"/>
      <c r="K19" s="223"/>
      <c r="L19" s="225"/>
      <c r="M19" s="225"/>
      <c r="N19" s="225"/>
      <c r="O19" s="208"/>
    </row>
    <row r="20" spans="1:15" ht="85.8" customHeight="1" x14ac:dyDescent="0.3">
      <c r="A20" s="224"/>
      <c r="B20" s="226"/>
      <c r="C20" s="226"/>
      <c r="D20" s="226"/>
      <c r="E20" s="226"/>
      <c r="F20" s="236"/>
      <c r="G20" s="242"/>
      <c r="H20" s="228"/>
      <c r="I20" s="225"/>
      <c r="J20" s="230"/>
      <c r="K20" s="224"/>
      <c r="L20" s="226"/>
      <c r="M20" s="226"/>
      <c r="N20" s="226"/>
      <c r="O20" s="209"/>
    </row>
    <row r="21" spans="1:15" ht="60.6" customHeight="1" x14ac:dyDescent="0.3">
      <c r="A21" s="231">
        <v>5</v>
      </c>
      <c r="B21" s="232" t="s">
        <v>94</v>
      </c>
      <c r="C21" s="232" t="s">
        <v>99</v>
      </c>
      <c r="D21" s="231" t="s">
        <v>100</v>
      </c>
      <c r="E21" s="232" t="s">
        <v>101</v>
      </c>
      <c r="F21" s="67" t="s">
        <v>16</v>
      </c>
      <c r="G21" s="240" t="s">
        <v>22</v>
      </c>
      <c r="H21" s="233" t="s">
        <v>102</v>
      </c>
      <c r="I21" s="225"/>
      <c r="J21" s="234">
        <v>275000000</v>
      </c>
      <c r="K21" s="231" t="s">
        <v>19</v>
      </c>
      <c r="L21" s="232" t="s">
        <v>1000</v>
      </c>
      <c r="M21" s="232" t="s">
        <v>1006</v>
      </c>
      <c r="N21" s="232" t="s">
        <v>633</v>
      </c>
    </row>
    <row r="22" spans="1:15" ht="45" customHeight="1" x14ac:dyDescent="0.3">
      <c r="A22" s="223"/>
      <c r="B22" s="225"/>
      <c r="C22" s="225"/>
      <c r="D22" s="223"/>
      <c r="E22" s="225"/>
      <c r="F22" s="67" t="s">
        <v>1007</v>
      </c>
      <c r="G22" s="241"/>
      <c r="H22" s="227"/>
      <c r="I22" s="225"/>
      <c r="J22" s="229"/>
      <c r="K22" s="223"/>
      <c r="L22" s="225"/>
      <c r="M22" s="225"/>
      <c r="N22" s="225"/>
    </row>
    <row r="23" spans="1:15" ht="42" customHeight="1" x14ac:dyDescent="0.3">
      <c r="A23" s="223"/>
      <c r="B23" s="225"/>
      <c r="C23" s="225"/>
      <c r="D23" s="223"/>
      <c r="E23" s="225"/>
      <c r="F23" s="237" t="s">
        <v>441</v>
      </c>
      <c r="G23" s="241"/>
      <c r="H23" s="227"/>
      <c r="I23" s="225"/>
      <c r="J23" s="229"/>
      <c r="K23" s="223"/>
      <c r="L23" s="225"/>
      <c r="M23" s="225"/>
      <c r="N23" s="225"/>
    </row>
    <row r="24" spans="1:15" ht="40.200000000000003" customHeight="1" x14ac:dyDescent="0.3">
      <c r="A24" s="224"/>
      <c r="B24" s="226"/>
      <c r="C24" s="226"/>
      <c r="D24" s="224"/>
      <c r="E24" s="226"/>
      <c r="F24" s="236"/>
      <c r="G24" s="242"/>
      <c r="H24" s="228"/>
      <c r="I24" s="225"/>
      <c r="J24" s="230"/>
      <c r="K24" s="224"/>
      <c r="L24" s="226"/>
      <c r="M24" s="226"/>
      <c r="N24" s="226"/>
    </row>
    <row r="25" spans="1:15" ht="57.6" customHeight="1" x14ac:dyDescent="0.3">
      <c r="A25" s="231">
        <v>6</v>
      </c>
      <c r="B25" s="232" t="s">
        <v>94</v>
      </c>
      <c r="C25" s="232" t="s">
        <v>103</v>
      </c>
      <c r="D25" s="231" t="s">
        <v>24</v>
      </c>
      <c r="E25" s="232" t="s">
        <v>104</v>
      </c>
      <c r="F25" s="67" t="s">
        <v>16</v>
      </c>
      <c r="G25" s="240" t="s">
        <v>22</v>
      </c>
      <c r="H25" s="233" t="s">
        <v>105</v>
      </c>
      <c r="I25" s="225"/>
      <c r="J25" s="234">
        <v>165000000</v>
      </c>
      <c r="K25" s="231" t="s">
        <v>86</v>
      </c>
      <c r="L25" s="232" t="s">
        <v>1000</v>
      </c>
      <c r="M25" s="232" t="s">
        <v>1008</v>
      </c>
      <c r="N25" s="232" t="s">
        <v>598</v>
      </c>
    </row>
    <row r="26" spans="1:15" ht="54.6" customHeight="1" x14ac:dyDescent="0.3">
      <c r="A26" s="223"/>
      <c r="B26" s="225"/>
      <c r="C26" s="225"/>
      <c r="D26" s="223"/>
      <c r="E26" s="225"/>
      <c r="F26" s="67" t="s">
        <v>1009</v>
      </c>
      <c r="G26" s="241"/>
      <c r="H26" s="227"/>
      <c r="I26" s="225"/>
      <c r="J26" s="229"/>
      <c r="K26" s="223"/>
      <c r="L26" s="225"/>
      <c r="M26" s="225"/>
      <c r="N26" s="225"/>
    </row>
    <row r="27" spans="1:15" ht="54.6" customHeight="1" x14ac:dyDescent="0.3">
      <c r="A27" s="223"/>
      <c r="B27" s="225"/>
      <c r="C27" s="225"/>
      <c r="D27" s="223"/>
      <c r="E27" s="225"/>
      <c r="F27" s="237" t="s">
        <v>441</v>
      </c>
      <c r="G27" s="241"/>
      <c r="H27" s="227"/>
      <c r="I27" s="225"/>
      <c r="J27" s="229"/>
      <c r="K27" s="223"/>
      <c r="L27" s="225"/>
      <c r="M27" s="225"/>
      <c r="N27" s="225"/>
    </row>
    <row r="28" spans="1:15" ht="3.6" customHeight="1" x14ac:dyDescent="0.3">
      <c r="A28" s="224"/>
      <c r="B28" s="226"/>
      <c r="C28" s="226"/>
      <c r="D28" s="224"/>
      <c r="E28" s="226"/>
      <c r="F28" s="236"/>
      <c r="G28" s="242"/>
      <c r="H28" s="228"/>
      <c r="I28" s="225"/>
      <c r="J28" s="230"/>
      <c r="K28" s="224"/>
      <c r="L28" s="226"/>
      <c r="M28" s="226"/>
      <c r="N28" s="226"/>
    </row>
    <row r="29" spans="1:15" ht="73.2" customHeight="1" x14ac:dyDescent="0.3">
      <c r="A29" s="231">
        <v>7</v>
      </c>
      <c r="B29" s="232" t="s">
        <v>94</v>
      </c>
      <c r="C29" s="232" t="s">
        <v>106</v>
      </c>
      <c r="D29" s="231" t="s">
        <v>32</v>
      </c>
      <c r="E29" s="232" t="s">
        <v>107</v>
      </c>
      <c r="F29" s="67" t="s">
        <v>16</v>
      </c>
      <c r="G29" s="240" t="s">
        <v>22</v>
      </c>
      <c r="H29" s="233" t="s">
        <v>108</v>
      </c>
      <c r="I29" s="225"/>
      <c r="J29" s="234">
        <v>180000000</v>
      </c>
      <c r="K29" s="231" t="s">
        <v>19</v>
      </c>
      <c r="L29" s="232" t="s">
        <v>1000</v>
      </c>
      <c r="M29" s="232" t="s">
        <v>1006</v>
      </c>
      <c r="N29" s="232" t="s">
        <v>599</v>
      </c>
    </row>
    <row r="30" spans="1:15" ht="58.2" customHeight="1" x14ac:dyDescent="0.3">
      <c r="A30" s="223"/>
      <c r="B30" s="225"/>
      <c r="C30" s="225"/>
      <c r="D30" s="223"/>
      <c r="E30" s="225"/>
      <c r="F30" s="67" t="s">
        <v>1009</v>
      </c>
      <c r="G30" s="241"/>
      <c r="H30" s="227"/>
      <c r="I30" s="225"/>
      <c r="J30" s="229"/>
      <c r="K30" s="223"/>
      <c r="L30" s="225"/>
      <c r="M30" s="225"/>
      <c r="N30" s="225"/>
    </row>
    <row r="31" spans="1:15" ht="4.2" customHeight="1" x14ac:dyDescent="0.3">
      <c r="A31" s="223"/>
      <c r="B31" s="225"/>
      <c r="C31" s="225"/>
      <c r="D31" s="223"/>
      <c r="E31" s="225"/>
      <c r="F31" s="237" t="s">
        <v>441</v>
      </c>
      <c r="G31" s="241"/>
      <c r="H31" s="227"/>
      <c r="I31" s="225"/>
      <c r="J31" s="229"/>
      <c r="K31" s="223"/>
      <c r="L31" s="225"/>
      <c r="M31" s="225"/>
      <c r="N31" s="225"/>
    </row>
    <row r="32" spans="1:15" ht="76.2" customHeight="1" x14ac:dyDescent="0.3">
      <c r="A32" s="224"/>
      <c r="B32" s="226"/>
      <c r="C32" s="226"/>
      <c r="D32" s="224"/>
      <c r="E32" s="226"/>
      <c r="F32" s="236"/>
      <c r="G32" s="242"/>
      <c r="H32" s="228"/>
      <c r="I32" s="225"/>
      <c r="J32" s="230"/>
      <c r="K32" s="224"/>
      <c r="L32" s="226"/>
      <c r="M32" s="226"/>
      <c r="N32" s="226"/>
    </row>
    <row r="33" spans="1:14" ht="55.2" customHeight="1" x14ac:dyDescent="0.3">
      <c r="A33" s="231">
        <v>8</v>
      </c>
      <c r="B33" s="232" t="s">
        <v>94</v>
      </c>
      <c r="C33" s="232">
        <v>317</v>
      </c>
      <c r="D33" s="231" t="s">
        <v>109</v>
      </c>
      <c r="E33" s="232" t="s">
        <v>110</v>
      </c>
      <c r="F33" s="67" t="s">
        <v>16</v>
      </c>
      <c r="G33" s="240" t="s">
        <v>22</v>
      </c>
      <c r="H33" s="233" t="s">
        <v>111</v>
      </c>
      <c r="I33" s="225"/>
      <c r="J33" s="234">
        <v>285000000</v>
      </c>
      <c r="K33" s="231" t="s">
        <v>19</v>
      </c>
      <c r="L33" s="232" t="s">
        <v>1000</v>
      </c>
      <c r="M33" s="232" t="s">
        <v>1006</v>
      </c>
      <c r="N33" s="232" t="s">
        <v>598</v>
      </c>
    </row>
    <row r="34" spans="1:14" ht="72.599999999999994" customHeight="1" x14ac:dyDescent="0.3">
      <c r="A34" s="223"/>
      <c r="B34" s="225"/>
      <c r="C34" s="225"/>
      <c r="D34" s="223"/>
      <c r="E34" s="225"/>
      <c r="F34" s="67" t="s">
        <v>1007</v>
      </c>
      <c r="G34" s="241"/>
      <c r="H34" s="227"/>
      <c r="I34" s="225"/>
      <c r="J34" s="229"/>
      <c r="K34" s="223"/>
      <c r="L34" s="225"/>
      <c r="M34" s="225"/>
      <c r="N34" s="225"/>
    </row>
    <row r="35" spans="1:14" ht="27" customHeight="1" x14ac:dyDescent="0.3">
      <c r="A35" s="223"/>
      <c r="B35" s="225"/>
      <c r="C35" s="225"/>
      <c r="D35" s="223"/>
      <c r="E35" s="225"/>
      <c r="F35" s="237" t="s">
        <v>441</v>
      </c>
      <c r="G35" s="241"/>
      <c r="H35" s="227"/>
      <c r="I35" s="225"/>
      <c r="J35" s="229"/>
      <c r="K35" s="223"/>
      <c r="L35" s="225"/>
      <c r="M35" s="225"/>
      <c r="N35" s="225"/>
    </row>
    <row r="36" spans="1:14" ht="121.8" customHeight="1" x14ac:dyDescent="0.3">
      <c r="A36" s="224"/>
      <c r="B36" s="226"/>
      <c r="C36" s="226"/>
      <c r="D36" s="224"/>
      <c r="E36" s="226"/>
      <c r="F36" s="236"/>
      <c r="G36" s="242"/>
      <c r="H36" s="228"/>
      <c r="I36" s="225"/>
      <c r="J36" s="230"/>
      <c r="K36" s="224"/>
      <c r="L36" s="226"/>
      <c r="M36" s="226"/>
      <c r="N36" s="226"/>
    </row>
    <row r="37" spans="1:14" ht="108.6" customHeight="1" x14ac:dyDescent="0.3">
      <c r="A37" s="231">
        <v>9</v>
      </c>
      <c r="B37" s="232" t="s">
        <v>94</v>
      </c>
      <c r="C37" s="232">
        <v>320</v>
      </c>
      <c r="D37" s="231" t="s">
        <v>112</v>
      </c>
      <c r="E37" s="232" t="s">
        <v>113</v>
      </c>
      <c r="F37" s="67" t="s">
        <v>16</v>
      </c>
      <c r="G37" s="240" t="s">
        <v>22</v>
      </c>
      <c r="H37" s="233" t="s">
        <v>114</v>
      </c>
      <c r="I37" s="225"/>
      <c r="J37" s="234">
        <v>575000000</v>
      </c>
      <c r="K37" s="231" t="s">
        <v>19</v>
      </c>
      <c r="L37" s="232" t="s">
        <v>1000</v>
      </c>
      <c r="M37" s="232" t="s">
        <v>1006</v>
      </c>
      <c r="N37" s="232" t="s">
        <v>598</v>
      </c>
    </row>
    <row r="38" spans="1:14" ht="118.2" customHeight="1" x14ac:dyDescent="0.3">
      <c r="A38" s="223"/>
      <c r="B38" s="225"/>
      <c r="C38" s="225"/>
      <c r="D38" s="223"/>
      <c r="E38" s="225"/>
      <c r="F38" s="67" t="s">
        <v>1009</v>
      </c>
      <c r="G38" s="241"/>
      <c r="H38" s="227"/>
      <c r="I38" s="225"/>
      <c r="J38" s="229"/>
      <c r="K38" s="223"/>
      <c r="L38" s="225"/>
      <c r="M38" s="225"/>
      <c r="N38" s="225"/>
    </row>
    <row r="39" spans="1:14" ht="55.8" customHeight="1" x14ac:dyDescent="0.3">
      <c r="A39" s="223"/>
      <c r="B39" s="225"/>
      <c r="C39" s="225"/>
      <c r="D39" s="223"/>
      <c r="E39" s="225"/>
      <c r="F39" s="237" t="s">
        <v>441</v>
      </c>
      <c r="G39" s="241"/>
      <c r="H39" s="227"/>
      <c r="I39" s="225"/>
      <c r="J39" s="229"/>
      <c r="K39" s="223"/>
      <c r="L39" s="225"/>
      <c r="M39" s="225"/>
      <c r="N39" s="225"/>
    </row>
    <row r="40" spans="1:14" ht="51.6" customHeight="1" x14ac:dyDescent="0.3">
      <c r="A40" s="224"/>
      <c r="B40" s="226"/>
      <c r="C40" s="226"/>
      <c r="D40" s="224"/>
      <c r="E40" s="226"/>
      <c r="F40" s="236"/>
      <c r="G40" s="242"/>
      <c r="H40" s="228"/>
      <c r="I40" s="225"/>
      <c r="J40" s="230"/>
      <c r="K40" s="224"/>
      <c r="L40" s="226"/>
      <c r="M40" s="226"/>
      <c r="N40" s="226"/>
    </row>
    <row r="41" spans="1:14" ht="46.2" customHeight="1" x14ac:dyDescent="0.3">
      <c r="A41" s="231">
        <v>10</v>
      </c>
      <c r="B41" s="232" t="s">
        <v>94</v>
      </c>
      <c r="C41" s="232">
        <v>323</v>
      </c>
      <c r="D41" s="231" t="s">
        <v>115</v>
      </c>
      <c r="E41" s="232" t="s">
        <v>116</v>
      </c>
      <c r="F41" s="67" t="s">
        <v>16</v>
      </c>
      <c r="G41" s="240" t="s">
        <v>22</v>
      </c>
      <c r="H41" s="233" t="s">
        <v>117</v>
      </c>
      <c r="I41" s="225"/>
      <c r="J41" s="234">
        <v>40000000</v>
      </c>
      <c r="K41" s="231" t="s">
        <v>19</v>
      </c>
      <c r="L41" s="232" t="s">
        <v>118</v>
      </c>
      <c r="M41" s="232" t="s">
        <v>119</v>
      </c>
      <c r="N41" s="239" t="s">
        <v>600</v>
      </c>
    </row>
    <row r="42" spans="1:14" ht="36.6" customHeight="1" x14ac:dyDescent="0.3">
      <c r="A42" s="223"/>
      <c r="B42" s="225"/>
      <c r="C42" s="225"/>
      <c r="D42" s="223"/>
      <c r="E42" s="225"/>
      <c r="F42" s="67" t="s">
        <v>120</v>
      </c>
      <c r="G42" s="241"/>
      <c r="H42" s="227"/>
      <c r="I42" s="225"/>
      <c r="J42" s="229"/>
      <c r="K42" s="223"/>
      <c r="L42" s="225"/>
      <c r="M42" s="225"/>
      <c r="N42" s="225"/>
    </row>
    <row r="43" spans="1:14" ht="9.6" customHeight="1" x14ac:dyDescent="0.3">
      <c r="A43" s="223"/>
      <c r="B43" s="225"/>
      <c r="C43" s="225"/>
      <c r="D43" s="223"/>
      <c r="E43" s="225"/>
      <c r="F43" s="232" t="s">
        <v>121</v>
      </c>
      <c r="G43" s="241"/>
      <c r="H43" s="227"/>
      <c r="I43" s="225"/>
      <c r="J43" s="229"/>
      <c r="K43" s="223"/>
      <c r="L43" s="225"/>
      <c r="M43" s="225"/>
      <c r="N43" s="225"/>
    </row>
    <row r="44" spans="1:14" ht="19.2" customHeight="1" x14ac:dyDescent="0.3">
      <c r="A44" s="224"/>
      <c r="B44" s="226"/>
      <c r="C44" s="226"/>
      <c r="D44" s="224"/>
      <c r="E44" s="226"/>
      <c r="F44" s="226"/>
      <c r="G44" s="242"/>
      <c r="H44" s="228"/>
      <c r="I44" s="226"/>
      <c r="J44" s="230"/>
      <c r="K44" s="224"/>
      <c r="L44" s="226"/>
      <c r="M44" s="226"/>
      <c r="N44" s="226"/>
    </row>
    <row r="45" spans="1:14" ht="43.2" customHeight="1" x14ac:dyDescent="0.3">
      <c r="A45" s="231">
        <v>11</v>
      </c>
      <c r="B45" s="232" t="s">
        <v>122</v>
      </c>
      <c r="C45" s="232">
        <v>456</v>
      </c>
      <c r="D45" s="231" t="s">
        <v>123</v>
      </c>
      <c r="E45" s="232" t="s">
        <v>124</v>
      </c>
      <c r="F45" s="67" t="s">
        <v>16</v>
      </c>
      <c r="G45" s="240" t="s">
        <v>22</v>
      </c>
      <c r="H45" s="233" t="s">
        <v>125</v>
      </c>
      <c r="I45" s="232" t="s">
        <v>126</v>
      </c>
      <c r="J45" s="234">
        <v>230000000</v>
      </c>
      <c r="K45" s="231" t="s">
        <v>19</v>
      </c>
      <c r="L45" s="239" t="s">
        <v>127</v>
      </c>
      <c r="M45" s="239" t="s">
        <v>128</v>
      </c>
      <c r="N45" s="239" t="s">
        <v>443</v>
      </c>
    </row>
    <row r="46" spans="1:14" ht="32.4" customHeight="1" x14ac:dyDescent="0.3">
      <c r="A46" s="223"/>
      <c r="B46" s="225"/>
      <c r="C46" s="225"/>
      <c r="D46" s="223"/>
      <c r="E46" s="225"/>
      <c r="F46" s="67" t="s">
        <v>129</v>
      </c>
      <c r="G46" s="241"/>
      <c r="H46" s="227"/>
      <c r="I46" s="225"/>
      <c r="J46" s="229"/>
      <c r="K46" s="223"/>
      <c r="L46" s="243"/>
      <c r="M46" s="243"/>
      <c r="N46" s="243"/>
    </row>
    <row r="47" spans="1:14" ht="21" customHeight="1" x14ac:dyDescent="0.3">
      <c r="A47" s="223"/>
      <c r="B47" s="225"/>
      <c r="C47" s="225"/>
      <c r="D47" s="223"/>
      <c r="E47" s="225"/>
      <c r="F47" s="232" t="s">
        <v>442</v>
      </c>
      <c r="G47" s="241"/>
      <c r="H47" s="227"/>
      <c r="I47" s="225"/>
      <c r="J47" s="229"/>
      <c r="K47" s="223"/>
      <c r="L47" s="243"/>
      <c r="M47" s="243"/>
      <c r="N47" s="243"/>
    </row>
    <row r="48" spans="1:14" ht="25.8" customHeight="1" x14ac:dyDescent="0.3">
      <c r="A48" s="224"/>
      <c r="B48" s="226"/>
      <c r="C48" s="226"/>
      <c r="D48" s="224"/>
      <c r="E48" s="226"/>
      <c r="F48" s="226"/>
      <c r="G48" s="242"/>
      <c r="H48" s="228"/>
      <c r="I48" s="226"/>
      <c r="J48" s="230"/>
      <c r="K48" s="224"/>
      <c r="L48" s="244"/>
      <c r="M48" s="244"/>
      <c r="N48" s="244"/>
    </row>
    <row r="49" spans="1:20" s="17" customFormat="1" ht="48" customHeight="1" x14ac:dyDescent="0.3">
      <c r="A49" s="231">
        <v>12</v>
      </c>
      <c r="B49" s="232" t="s">
        <v>130</v>
      </c>
      <c r="C49" s="232">
        <v>342</v>
      </c>
      <c r="D49" s="231" t="s">
        <v>115</v>
      </c>
      <c r="E49" s="232" t="s">
        <v>131</v>
      </c>
      <c r="F49" s="67" t="s">
        <v>54</v>
      </c>
      <c r="G49" s="240" t="s">
        <v>22</v>
      </c>
      <c r="H49" s="233" t="s">
        <v>132</v>
      </c>
      <c r="I49" s="232" t="s">
        <v>470</v>
      </c>
      <c r="J49" s="234">
        <v>247500000</v>
      </c>
      <c r="K49" s="231" t="s">
        <v>19</v>
      </c>
      <c r="L49" s="232" t="s">
        <v>133</v>
      </c>
      <c r="M49" s="232" t="s">
        <v>134</v>
      </c>
      <c r="N49" s="232" t="s">
        <v>601</v>
      </c>
      <c r="O49" s="10"/>
      <c r="P49" s="10"/>
      <c r="Q49" s="10"/>
      <c r="R49" s="10"/>
      <c r="S49" s="10"/>
      <c r="T49" s="10"/>
    </row>
    <row r="50" spans="1:20" s="17" customFormat="1" ht="30.6" customHeight="1" x14ac:dyDescent="0.3">
      <c r="A50" s="223"/>
      <c r="B50" s="225"/>
      <c r="C50" s="225"/>
      <c r="D50" s="223"/>
      <c r="E50" s="225"/>
      <c r="F50" s="67" t="s">
        <v>135</v>
      </c>
      <c r="G50" s="241"/>
      <c r="H50" s="227"/>
      <c r="I50" s="225"/>
      <c r="J50" s="229"/>
      <c r="K50" s="223"/>
      <c r="L50" s="225"/>
      <c r="M50" s="225"/>
      <c r="N50" s="225"/>
      <c r="O50" s="10"/>
      <c r="P50" s="10"/>
      <c r="Q50" s="10"/>
      <c r="R50" s="10"/>
      <c r="S50" s="10"/>
      <c r="T50" s="10"/>
    </row>
    <row r="51" spans="1:20" s="17" customFormat="1" ht="46.2" customHeight="1" x14ac:dyDescent="0.3">
      <c r="A51" s="223"/>
      <c r="B51" s="225"/>
      <c r="C51" s="225"/>
      <c r="D51" s="223"/>
      <c r="E51" s="225"/>
      <c r="F51" s="232" t="s">
        <v>136</v>
      </c>
      <c r="G51" s="241"/>
      <c r="H51" s="227"/>
      <c r="I51" s="225"/>
      <c r="J51" s="229"/>
      <c r="K51" s="223"/>
      <c r="L51" s="225"/>
      <c r="M51" s="225"/>
      <c r="N51" s="225"/>
      <c r="O51" s="10"/>
      <c r="P51" s="10"/>
      <c r="Q51" s="10"/>
      <c r="R51" s="10"/>
      <c r="S51" s="10"/>
      <c r="T51" s="10"/>
    </row>
    <row r="52" spans="1:20" ht="10.8" hidden="1" customHeight="1" x14ac:dyDescent="0.3">
      <c r="A52" s="224"/>
      <c r="B52" s="226"/>
      <c r="C52" s="226"/>
      <c r="D52" s="224"/>
      <c r="E52" s="226"/>
      <c r="F52" s="226"/>
      <c r="G52" s="242"/>
      <c r="H52" s="228"/>
      <c r="I52" s="226"/>
      <c r="J52" s="230"/>
      <c r="K52" s="224"/>
      <c r="L52" s="226"/>
      <c r="M52" s="226"/>
      <c r="N52" s="226"/>
    </row>
    <row r="53" spans="1:20" x14ac:dyDescent="0.3">
      <c r="A53" s="11"/>
      <c r="B53" s="11"/>
      <c r="C53" s="11"/>
      <c r="J53" s="11"/>
      <c r="K53" s="11"/>
      <c r="L53" s="11"/>
      <c r="M53" s="11"/>
      <c r="N53" s="11"/>
    </row>
    <row r="54" spans="1:20" x14ac:dyDescent="0.3">
      <c r="I54" s="105"/>
      <c r="J54" s="53"/>
    </row>
    <row r="56" spans="1:20" x14ac:dyDescent="0.3">
      <c r="J56" s="18"/>
    </row>
  </sheetData>
  <mergeCells count="166">
    <mergeCell ref="M45:M48"/>
    <mergeCell ref="N45:N48"/>
    <mergeCell ref="F47:F48"/>
    <mergeCell ref="L49:L52"/>
    <mergeCell ref="M49:M52"/>
    <mergeCell ref="N49:N52"/>
    <mergeCell ref="L3:N3"/>
    <mergeCell ref="A49:A52"/>
    <mergeCell ref="B49:B52"/>
    <mergeCell ref="C49:C52"/>
    <mergeCell ref="D49:D52"/>
    <mergeCell ref="H49:H52"/>
    <mergeCell ref="I49:I52"/>
    <mergeCell ref="J49:J52"/>
    <mergeCell ref="K49:K52"/>
    <mergeCell ref="F51:F52"/>
    <mergeCell ref="G49:G52"/>
    <mergeCell ref="E49:E52"/>
    <mergeCell ref="A37:A40"/>
    <mergeCell ref="L37:L40"/>
    <mergeCell ref="G37:G40"/>
    <mergeCell ref="G41:G44"/>
    <mergeCell ref="A45:A48"/>
    <mergeCell ref="B45:B48"/>
    <mergeCell ref="C45:C48"/>
    <mergeCell ref="D45:D48"/>
    <mergeCell ref="H45:H48"/>
    <mergeCell ref="I45:I48"/>
    <mergeCell ref="J45:J48"/>
    <mergeCell ref="K45:K48"/>
    <mergeCell ref="G45:G48"/>
    <mergeCell ref="E45:E48"/>
    <mergeCell ref="L45:L48"/>
    <mergeCell ref="A41:A44"/>
    <mergeCell ref="B41:B44"/>
    <mergeCell ref="C41:C44"/>
    <mergeCell ref="D41:D44"/>
    <mergeCell ref="H41:H44"/>
    <mergeCell ref="J41:J44"/>
    <mergeCell ref="K41:K44"/>
    <mergeCell ref="L41:L44"/>
    <mergeCell ref="M41:M44"/>
    <mergeCell ref="F43:F44"/>
    <mergeCell ref="A33:A36"/>
    <mergeCell ref="B33:B36"/>
    <mergeCell ref="C33:C36"/>
    <mergeCell ref="D33:D36"/>
    <mergeCell ref="H33:H36"/>
    <mergeCell ref="J33:J36"/>
    <mergeCell ref="K33:K36"/>
    <mergeCell ref="L33:L36"/>
    <mergeCell ref="G33:G36"/>
    <mergeCell ref="A29:A32"/>
    <mergeCell ref="B29:B32"/>
    <mergeCell ref="M29:M32"/>
    <mergeCell ref="C29:C32"/>
    <mergeCell ref="D29:D32"/>
    <mergeCell ref="H29:H32"/>
    <mergeCell ref="J29:J32"/>
    <mergeCell ref="K29:K32"/>
    <mergeCell ref="L29:L32"/>
    <mergeCell ref="A13:A16"/>
    <mergeCell ref="B13:B16"/>
    <mergeCell ref="C13:C16"/>
    <mergeCell ref="D13:D16"/>
    <mergeCell ref="N33:N36"/>
    <mergeCell ref="M37:M40"/>
    <mergeCell ref="N37:N40"/>
    <mergeCell ref="L13:L16"/>
    <mergeCell ref="M13:M16"/>
    <mergeCell ref="N13:N16"/>
    <mergeCell ref="A25:A28"/>
    <mergeCell ref="B25:B28"/>
    <mergeCell ref="C25:C28"/>
    <mergeCell ref="D25:D28"/>
    <mergeCell ref="H25:H28"/>
    <mergeCell ref="J25:J28"/>
    <mergeCell ref="K25:K28"/>
    <mergeCell ref="L25:L28"/>
    <mergeCell ref="G25:G28"/>
    <mergeCell ref="A17:A20"/>
    <mergeCell ref="E13:E16"/>
    <mergeCell ref="F19:F20"/>
    <mergeCell ref="A21:A24"/>
    <mergeCell ref="B21:B24"/>
    <mergeCell ref="B37:B40"/>
    <mergeCell ref="C37:C40"/>
    <mergeCell ref="D37:D40"/>
    <mergeCell ref="H37:H40"/>
    <mergeCell ref="J37:J40"/>
    <mergeCell ref="K37:K40"/>
    <mergeCell ref="E17:E20"/>
    <mergeCell ref="E21:E24"/>
    <mergeCell ref="E25:E28"/>
    <mergeCell ref="E29:E32"/>
    <mergeCell ref="E33:E36"/>
    <mergeCell ref="E37:E40"/>
    <mergeCell ref="C21:C24"/>
    <mergeCell ref="D21:D24"/>
    <mergeCell ref="H21:H24"/>
    <mergeCell ref="J21:J24"/>
    <mergeCell ref="K21:K24"/>
    <mergeCell ref="G17:G20"/>
    <mergeCell ref="G21:G24"/>
    <mergeCell ref="F23:F24"/>
    <mergeCell ref="B17:B20"/>
    <mergeCell ref="F27:F28"/>
    <mergeCell ref="F31:F32"/>
    <mergeCell ref="G29:G32"/>
    <mergeCell ref="L9:L12"/>
    <mergeCell ref="M9:M12"/>
    <mergeCell ref="N9:N12"/>
    <mergeCell ref="F15:F16"/>
    <mergeCell ref="C17:C20"/>
    <mergeCell ref="D17:D20"/>
    <mergeCell ref="H17:H20"/>
    <mergeCell ref="I17:I44"/>
    <mergeCell ref="J17:J20"/>
    <mergeCell ref="K17:K20"/>
    <mergeCell ref="E41:E44"/>
    <mergeCell ref="L21:L24"/>
    <mergeCell ref="M21:M24"/>
    <mergeCell ref="N21:N24"/>
    <mergeCell ref="L17:L20"/>
    <mergeCell ref="M17:M20"/>
    <mergeCell ref="N17:N20"/>
    <mergeCell ref="N29:N32"/>
    <mergeCell ref="M25:M28"/>
    <mergeCell ref="N25:N28"/>
    <mergeCell ref="F35:F36"/>
    <mergeCell ref="M33:M36"/>
    <mergeCell ref="F39:F40"/>
    <mergeCell ref="N41:N44"/>
    <mergeCell ref="E5:E8"/>
    <mergeCell ref="E9:E12"/>
    <mergeCell ref="H13:H16"/>
    <mergeCell ref="I13:I16"/>
    <mergeCell ref="J13:J16"/>
    <mergeCell ref="K13:K16"/>
    <mergeCell ref="G13:G16"/>
    <mergeCell ref="F7:F8"/>
    <mergeCell ref="K9:K12"/>
    <mergeCell ref="A3:K3"/>
    <mergeCell ref="O17:O20"/>
    <mergeCell ref="A2:F2"/>
    <mergeCell ref="A5:A8"/>
    <mergeCell ref="B5:B8"/>
    <mergeCell ref="C5:C8"/>
    <mergeCell ref="D5:D8"/>
    <mergeCell ref="H5:H8"/>
    <mergeCell ref="I5:I8"/>
    <mergeCell ref="J5:J8"/>
    <mergeCell ref="K5:K8"/>
    <mergeCell ref="L5:L8"/>
    <mergeCell ref="M5:M8"/>
    <mergeCell ref="N5:N8"/>
    <mergeCell ref="A9:A12"/>
    <mergeCell ref="B9:B12"/>
    <mergeCell ref="C9:C12"/>
    <mergeCell ref="D9:D12"/>
    <mergeCell ref="H9:H12"/>
    <mergeCell ref="I9:I12"/>
    <mergeCell ref="J9:J12"/>
    <mergeCell ref="G5:G8"/>
    <mergeCell ref="G9:G12"/>
    <mergeCell ref="F11:F12"/>
  </mergeCells>
  <printOptions gridLines="1"/>
  <pageMargins left="0.23622047244094491" right="0.23622047244094491" top="0.74803149606299213" bottom="0.74803149606299213" header="0.31496062992125984" footer="0.31496062992125984"/>
  <pageSetup paperSize="8"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X33"/>
  <sheetViews>
    <sheetView zoomScale="70" zoomScaleNormal="70" workbookViewId="0">
      <selection sqref="A1:XFD1048576"/>
    </sheetView>
  </sheetViews>
  <sheetFormatPr defaultColWidth="9.109375" defaultRowHeight="14.4" x14ac:dyDescent="0.3"/>
  <cols>
    <col min="1" max="1" width="5.5546875" style="8" customWidth="1"/>
    <col min="2" max="2" width="14.109375" style="8" customWidth="1"/>
    <col min="3" max="3" width="6.6640625" style="8" customWidth="1"/>
    <col min="4" max="4" width="16.33203125" style="20" customWidth="1"/>
    <col min="5" max="5" width="18.5546875" style="20" customWidth="1"/>
    <col min="6" max="6" width="46" style="20" customWidth="1"/>
    <col min="7" max="7" width="12.44140625" style="20" customWidth="1"/>
    <col min="8" max="8" width="90.109375" style="20" customWidth="1"/>
    <col min="9" max="9" width="25.21875" style="20" customWidth="1"/>
    <col min="10" max="10" width="13.33203125" style="8" customWidth="1"/>
    <col min="11" max="11" width="10.5546875" style="8" customWidth="1"/>
    <col min="12" max="12" width="12.5546875" style="8" customWidth="1"/>
    <col min="13" max="13" width="15.44140625" style="8" customWidth="1"/>
    <col min="14" max="14" width="13.33203125" style="8" customWidth="1"/>
    <col min="15" max="16384" width="9.109375" style="8"/>
  </cols>
  <sheetData>
    <row r="2" spans="1:24" s="9" customFormat="1" ht="30" customHeight="1" x14ac:dyDescent="0.45">
      <c r="A2" s="266" t="s">
        <v>137</v>
      </c>
      <c r="B2" s="266"/>
      <c r="C2" s="266"/>
      <c r="D2" s="266"/>
      <c r="E2" s="266"/>
      <c r="F2" s="266"/>
      <c r="G2" s="573"/>
      <c r="H2" s="19"/>
      <c r="I2" s="19"/>
    </row>
    <row r="3" spans="1:24" ht="24" customHeight="1" thickBot="1" x14ac:dyDescent="0.35"/>
    <row r="4" spans="1:24" ht="42" customHeight="1" thickBot="1" x14ac:dyDescent="0.35">
      <c r="A4" s="267" t="s">
        <v>138</v>
      </c>
      <c r="B4" s="268"/>
      <c r="C4" s="268"/>
      <c r="D4" s="268"/>
      <c r="E4" s="268"/>
      <c r="F4" s="268"/>
      <c r="G4" s="268"/>
      <c r="H4" s="268"/>
      <c r="I4" s="268"/>
      <c r="J4" s="268"/>
      <c r="K4" s="268"/>
      <c r="L4" s="268"/>
      <c r="M4" s="268"/>
      <c r="N4" s="269"/>
    </row>
    <row r="5" spans="1:24" ht="39" customHeight="1" x14ac:dyDescent="0.3">
      <c r="A5" s="274" t="s">
        <v>0</v>
      </c>
      <c r="B5" s="275"/>
      <c r="C5" s="275"/>
      <c r="D5" s="275"/>
      <c r="E5" s="275"/>
      <c r="F5" s="275"/>
      <c r="G5" s="275"/>
      <c r="H5" s="275"/>
      <c r="I5" s="275"/>
      <c r="J5" s="275"/>
      <c r="K5" s="276"/>
      <c r="L5" s="271" t="s">
        <v>1</v>
      </c>
      <c r="M5" s="272"/>
      <c r="N5" s="273"/>
    </row>
    <row r="6" spans="1:24" ht="114" customHeight="1" thickBot="1" x14ac:dyDescent="0.35">
      <c r="A6" s="138" t="s">
        <v>2</v>
      </c>
      <c r="B6" s="139" t="s">
        <v>3</v>
      </c>
      <c r="C6" s="139" t="s">
        <v>885</v>
      </c>
      <c r="D6" s="140" t="s">
        <v>995</v>
      </c>
      <c r="E6" s="140" t="s">
        <v>5</v>
      </c>
      <c r="F6" s="140" t="s">
        <v>6</v>
      </c>
      <c r="G6" s="140" t="s">
        <v>996</v>
      </c>
      <c r="H6" s="141" t="s">
        <v>8</v>
      </c>
      <c r="I6" s="140" t="s">
        <v>9</v>
      </c>
      <c r="J6" s="139" t="s">
        <v>80</v>
      </c>
      <c r="K6" s="139" t="s">
        <v>10</v>
      </c>
      <c r="L6" s="139" t="s">
        <v>11</v>
      </c>
      <c r="M6" s="139" t="s">
        <v>12</v>
      </c>
      <c r="N6" s="142" t="s">
        <v>13</v>
      </c>
    </row>
    <row r="7" spans="1:24" s="21" customFormat="1" ht="98.4" customHeight="1" x14ac:dyDescent="0.3">
      <c r="A7" s="250">
        <v>1</v>
      </c>
      <c r="B7" s="250" t="s">
        <v>139</v>
      </c>
      <c r="C7" s="250">
        <v>395</v>
      </c>
      <c r="D7" s="250" t="s">
        <v>140</v>
      </c>
      <c r="E7" s="249" t="s">
        <v>827</v>
      </c>
      <c r="F7" s="61" t="s">
        <v>544</v>
      </c>
      <c r="G7" s="277" t="s">
        <v>22</v>
      </c>
      <c r="H7" s="250" t="s">
        <v>141</v>
      </c>
      <c r="I7" s="250" t="s">
        <v>142</v>
      </c>
      <c r="J7" s="263">
        <f>11250000-J11</f>
        <v>5655606</v>
      </c>
      <c r="K7" s="250" t="s">
        <v>19</v>
      </c>
      <c r="L7" s="264" t="s">
        <v>143</v>
      </c>
      <c r="M7" s="270" t="s">
        <v>546</v>
      </c>
      <c r="N7" s="264" t="s">
        <v>547</v>
      </c>
      <c r="O7" s="8"/>
      <c r="P7" s="8"/>
      <c r="Q7" s="8"/>
      <c r="R7" s="8"/>
      <c r="S7" s="8"/>
      <c r="T7" s="8"/>
      <c r="U7" s="8"/>
      <c r="V7" s="8"/>
      <c r="W7" s="8"/>
      <c r="X7" s="8"/>
    </row>
    <row r="8" spans="1:24" s="21" customFormat="1" ht="40.799999999999997" customHeight="1" x14ac:dyDescent="0.3">
      <c r="A8" s="252"/>
      <c r="B8" s="252"/>
      <c r="C8" s="252"/>
      <c r="D8" s="252"/>
      <c r="E8" s="249"/>
      <c r="F8" s="59" t="s">
        <v>990</v>
      </c>
      <c r="G8" s="257"/>
      <c r="H8" s="252"/>
      <c r="I8" s="252"/>
      <c r="J8" s="255"/>
      <c r="K8" s="252"/>
      <c r="L8" s="259"/>
      <c r="M8" s="261"/>
      <c r="N8" s="259"/>
      <c r="O8" s="8"/>
      <c r="P8" s="8"/>
      <c r="Q8" s="8"/>
      <c r="R8" s="8"/>
      <c r="S8" s="8"/>
      <c r="T8" s="8"/>
      <c r="U8" s="8"/>
      <c r="V8" s="8"/>
      <c r="W8" s="8"/>
      <c r="X8" s="8"/>
    </row>
    <row r="9" spans="1:24" s="22" customFormat="1" ht="0.6" customHeight="1" x14ac:dyDescent="0.3">
      <c r="A9" s="252"/>
      <c r="B9" s="252"/>
      <c r="C9" s="252"/>
      <c r="D9" s="252"/>
      <c r="E9" s="249"/>
      <c r="F9" s="252" t="s">
        <v>545</v>
      </c>
      <c r="G9" s="257"/>
      <c r="H9" s="252"/>
      <c r="I9" s="252"/>
      <c r="J9" s="255"/>
      <c r="K9" s="252"/>
      <c r="L9" s="259"/>
      <c r="M9" s="261"/>
      <c r="N9" s="259"/>
      <c r="O9" s="8"/>
      <c r="P9" s="8"/>
      <c r="Q9" s="8"/>
      <c r="R9" s="8"/>
      <c r="S9" s="8"/>
      <c r="T9" s="8"/>
      <c r="U9" s="8"/>
      <c r="V9" s="8"/>
      <c r="W9" s="8"/>
      <c r="X9" s="8"/>
    </row>
    <row r="10" spans="1:24" s="22" customFormat="1" ht="64.2" customHeight="1" x14ac:dyDescent="0.3">
      <c r="A10" s="252"/>
      <c r="B10" s="252"/>
      <c r="C10" s="252"/>
      <c r="D10" s="252"/>
      <c r="E10" s="250"/>
      <c r="F10" s="252"/>
      <c r="G10" s="257"/>
      <c r="H10" s="252"/>
      <c r="I10" s="252"/>
      <c r="J10" s="255"/>
      <c r="K10" s="252"/>
      <c r="L10" s="259"/>
      <c r="M10" s="261"/>
      <c r="N10" s="259"/>
      <c r="O10" s="8"/>
      <c r="P10" s="8"/>
      <c r="Q10" s="8"/>
      <c r="R10" s="8"/>
      <c r="S10" s="8"/>
      <c r="T10" s="8"/>
      <c r="U10" s="8"/>
      <c r="V10" s="8"/>
      <c r="W10" s="8"/>
      <c r="X10" s="8"/>
    </row>
    <row r="11" spans="1:24" ht="76.8" customHeight="1" x14ac:dyDescent="0.3">
      <c r="A11" s="252">
        <v>2</v>
      </c>
      <c r="B11" s="252" t="s">
        <v>139</v>
      </c>
      <c r="C11" s="252">
        <v>395</v>
      </c>
      <c r="D11" s="252" t="s">
        <v>140</v>
      </c>
      <c r="E11" s="248" t="s">
        <v>827</v>
      </c>
      <c r="F11" s="59" t="s">
        <v>544</v>
      </c>
      <c r="G11" s="257" t="s">
        <v>22</v>
      </c>
      <c r="H11" s="252" t="s">
        <v>141</v>
      </c>
      <c r="I11" s="252" t="s">
        <v>142</v>
      </c>
      <c r="J11" s="255">
        <v>5594394</v>
      </c>
      <c r="K11" s="252" t="s">
        <v>19</v>
      </c>
      <c r="L11" s="259" t="s">
        <v>551</v>
      </c>
      <c r="M11" s="261" t="s">
        <v>565</v>
      </c>
      <c r="N11" s="259" t="s">
        <v>744</v>
      </c>
    </row>
    <row r="12" spans="1:24" ht="56.4" customHeight="1" x14ac:dyDescent="0.3">
      <c r="A12" s="252"/>
      <c r="B12" s="252"/>
      <c r="C12" s="252"/>
      <c r="D12" s="252"/>
      <c r="E12" s="249"/>
      <c r="F12" s="59" t="s">
        <v>564</v>
      </c>
      <c r="G12" s="257"/>
      <c r="H12" s="252"/>
      <c r="I12" s="252"/>
      <c r="J12" s="255"/>
      <c r="K12" s="252"/>
      <c r="L12" s="259"/>
      <c r="M12" s="261"/>
      <c r="N12" s="259"/>
    </row>
    <row r="13" spans="1:24" ht="72" customHeight="1" thickBot="1" x14ac:dyDescent="0.35">
      <c r="A13" s="252"/>
      <c r="B13" s="252"/>
      <c r="C13" s="252"/>
      <c r="D13" s="252"/>
      <c r="E13" s="249"/>
      <c r="F13" s="252" t="s">
        <v>595</v>
      </c>
      <c r="G13" s="257"/>
      <c r="H13" s="252"/>
      <c r="I13" s="252"/>
      <c r="J13" s="255"/>
      <c r="K13" s="252"/>
      <c r="L13" s="259"/>
      <c r="M13" s="261"/>
      <c r="N13" s="259"/>
    </row>
    <row r="14" spans="1:24" ht="42" hidden="1" customHeight="1" x14ac:dyDescent="0.3">
      <c r="A14" s="248"/>
      <c r="B14" s="248"/>
      <c r="C14" s="248"/>
      <c r="D14" s="248"/>
      <c r="E14" s="249"/>
      <c r="F14" s="248"/>
      <c r="G14" s="258"/>
      <c r="H14" s="248"/>
      <c r="I14" s="248"/>
      <c r="J14" s="256"/>
      <c r="K14" s="248"/>
      <c r="L14" s="260"/>
      <c r="M14" s="262"/>
      <c r="N14" s="260"/>
    </row>
    <row r="15" spans="1:24" ht="29.4" customHeight="1" thickBot="1" x14ac:dyDescent="0.35">
      <c r="A15" s="143"/>
      <c r="B15" s="144"/>
      <c r="C15" s="144"/>
      <c r="D15" s="145"/>
      <c r="E15" s="145"/>
      <c r="F15" s="145"/>
      <c r="G15" s="145"/>
      <c r="H15" s="146" t="s">
        <v>145</v>
      </c>
      <c r="I15" s="145"/>
      <c r="J15" s="147"/>
      <c r="K15" s="144"/>
      <c r="L15" s="148"/>
      <c r="M15" s="149"/>
      <c r="N15" s="150"/>
    </row>
    <row r="16" spans="1:24" ht="104.4" customHeight="1" x14ac:dyDescent="0.3">
      <c r="A16" s="265">
        <v>3</v>
      </c>
      <c r="B16" s="250" t="s">
        <v>139</v>
      </c>
      <c r="C16" s="250">
        <v>396</v>
      </c>
      <c r="D16" s="250" t="s">
        <v>140</v>
      </c>
      <c r="E16" s="249" t="s">
        <v>991</v>
      </c>
      <c r="F16" s="61" t="s">
        <v>992</v>
      </c>
      <c r="G16" s="277" t="s">
        <v>22</v>
      </c>
      <c r="H16" s="250" t="s">
        <v>778</v>
      </c>
      <c r="I16" s="250" t="s">
        <v>146</v>
      </c>
      <c r="J16" s="253">
        <v>6553635</v>
      </c>
      <c r="K16" s="265" t="s">
        <v>19</v>
      </c>
      <c r="L16" s="264" t="s">
        <v>147</v>
      </c>
      <c r="M16" s="270" t="s">
        <v>552</v>
      </c>
      <c r="N16" s="264" t="s">
        <v>515</v>
      </c>
    </row>
    <row r="17" spans="1:24" ht="38.4" customHeight="1" x14ac:dyDescent="0.3">
      <c r="A17" s="251"/>
      <c r="B17" s="252"/>
      <c r="C17" s="252"/>
      <c r="D17" s="252"/>
      <c r="E17" s="249"/>
      <c r="F17" s="59" t="s">
        <v>144</v>
      </c>
      <c r="G17" s="257"/>
      <c r="H17" s="252"/>
      <c r="I17" s="252"/>
      <c r="J17" s="254"/>
      <c r="K17" s="251"/>
      <c r="L17" s="259"/>
      <c r="M17" s="261"/>
      <c r="N17" s="259"/>
    </row>
    <row r="18" spans="1:24" ht="24" customHeight="1" x14ac:dyDescent="0.3">
      <c r="A18" s="251"/>
      <c r="B18" s="252"/>
      <c r="C18" s="252"/>
      <c r="D18" s="252"/>
      <c r="E18" s="249"/>
      <c r="F18" s="252" t="s">
        <v>444</v>
      </c>
      <c r="G18" s="257"/>
      <c r="H18" s="252"/>
      <c r="I18" s="252"/>
      <c r="J18" s="254"/>
      <c r="K18" s="251"/>
      <c r="L18" s="259"/>
      <c r="M18" s="261"/>
      <c r="N18" s="259"/>
    </row>
    <row r="19" spans="1:24" ht="26.4" customHeight="1" x14ac:dyDescent="0.3">
      <c r="A19" s="251"/>
      <c r="B19" s="252"/>
      <c r="C19" s="252"/>
      <c r="D19" s="252"/>
      <c r="E19" s="250"/>
      <c r="F19" s="252"/>
      <c r="G19" s="257"/>
      <c r="H19" s="252"/>
      <c r="I19" s="252"/>
      <c r="J19" s="254"/>
      <c r="K19" s="251"/>
      <c r="L19" s="259"/>
      <c r="M19" s="261"/>
      <c r="N19" s="259"/>
    </row>
    <row r="20" spans="1:24" ht="88.8" customHeight="1" x14ac:dyDescent="0.3">
      <c r="A20" s="251">
        <v>4</v>
      </c>
      <c r="B20" s="252" t="s">
        <v>139</v>
      </c>
      <c r="C20" s="252">
        <v>396</v>
      </c>
      <c r="D20" s="252" t="s">
        <v>140</v>
      </c>
      <c r="E20" s="248" t="s">
        <v>993</v>
      </c>
      <c r="F20" s="59" t="s">
        <v>992</v>
      </c>
      <c r="G20" s="257" t="s">
        <v>22</v>
      </c>
      <c r="H20" s="252" t="s">
        <v>786</v>
      </c>
      <c r="I20" s="252" t="s">
        <v>146</v>
      </c>
      <c r="J20" s="254">
        <v>32346365</v>
      </c>
      <c r="K20" s="251" t="s">
        <v>19</v>
      </c>
      <c r="L20" s="259" t="s">
        <v>147</v>
      </c>
      <c r="M20" s="261" t="s">
        <v>570</v>
      </c>
      <c r="N20" s="259" t="s">
        <v>745</v>
      </c>
    </row>
    <row r="21" spans="1:24" ht="31.2" customHeight="1" x14ac:dyDescent="0.3">
      <c r="A21" s="251"/>
      <c r="B21" s="252"/>
      <c r="C21" s="252"/>
      <c r="D21" s="252"/>
      <c r="E21" s="249"/>
      <c r="F21" s="59" t="s">
        <v>764</v>
      </c>
      <c r="G21" s="257"/>
      <c r="H21" s="252"/>
      <c r="I21" s="252"/>
      <c r="J21" s="254"/>
      <c r="K21" s="251"/>
      <c r="L21" s="259"/>
      <c r="M21" s="261"/>
      <c r="N21" s="259"/>
    </row>
    <row r="22" spans="1:24" ht="9.6" customHeight="1" x14ac:dyDescent="0.3">
      <c r="A22" s="251"/>
      <c r="B22" s="252"/>
      <c r="C22" s="252"/>
      <c r="D22" s="252"/>
      <c r="E22" s="249"/>
      <c r="F22" s="252" t="s">
        <v>627</v>
      </c>
      <c r="G22" s="257"/>
      <c r="H22" s="252"/>
      <c r="I22" s="252"/>
      <c r="J22" s="254"/>
      <c r="K22" s="251"/>
      <c r="L22" s="259"/>
      <c r="M22" s="261"/>
      <c r="N22" s="259"/>
    </row>
    <row r="23" spans="1:24" ht="48.6" customHeight="1" x14ac:dyDescent="0.3">
      <c r="A23" s="251"/>
      <c r="B23" s="252"/>
      <c r="C23" s="252"/>
      <c r="D23" s="252"/>
      <c r="E23" s="250"/>
      <c r="F23" s="252"/>
      <c r="G23" s="257"/>
      <c r="H23" s="252"/>
      <c r="I23" s="252"/>
      <c r="J23" s="254"/>
      <c r="K23" s="251"/>
      <c r="L23" s="259"/>
      <c r="M23" s="261"/>
      <c r="N23" s="259"/>
    </row>
    <row r="24" spans="1:24" s="21" customFormat="1" ht="123.6" customHeight="1" x14ac:dyDescent="0.3">
      <c r="A24" s="251">
        <v>5</v>
      </c>
      <c r="B24" s="252" t="s">
        <v>139</v>
      </c>
      <c r="C24" s="251">
        <v>400</v>
      </c>
      <c r="D24" s="252" t="s">
        <v>148</v>
      </c>
      <c r="E24" s="248" t="s">
        <v>149</v>
      </c>
      <c r="F24" s="59" t="s">
        <v>185</v>
      </c>
      <c r="G24" s="257" t="s">
        <v>22</v>
      </c>
      <c r="H24" s="252" t="s">
        <v>150</v>
      </c>
      <c r="I24" s="252" t="s">
        <v>151</v>
      </c>
      <c r="J24" s="254">
        <v>87560000</v>
      </c>
      <c r="K24" s="252" t="s">
        <v>19</v>
      </c>
      <c r="L24" s="259" t="s">
        <v>626</v>
      </c>
      <c r="M24" s="261" t="s">
        <v>567</v>
      </c>
      <c r="N24" s="259" t="s">
        <v>746</v>
      </c>
      <c r="O24" s="8"/>
      <c r="P24" s="8"/>
      <c r="Q24" s="8"/>
      <c r="R24" s="8"/>
      <c r="S24" s="8"/>
      <c r="T24" s="8"/>
      <c r="U24" s="8"/>
      <c r="V24" s="8"/>
      <c r="W24" s="8"/>
      <c r="X24" s="8"/>
    </row>
    <row r="25" spans="1:24" s="21" customFormat="1" ht="65.400000000000006" customHeight="1" x14ac:dyDescent="0.3">
      <c r="A25" s="251"/>
      <c r="B25" s="252"/>
      <c r="C25" s="251"/>
      <c r="D25" s="252"/>
      <c r="E25" s="249"/>
      <c r="F25" s="59" t="s">
        <v>566</v>
      </c>
      <c r="G25" s="257"/>
      <c r="H25" s="252"/>
      <c r="I25" s="252"/>
      <c r="J25" s="254"/>
      <c r="K25" s="252"/>
      <c r="L25" s="259"/>
      <c r="M25" s="261"/>
      <c r="N25" s="259"/>
      <c r="O25" s="8"/>
      <c r="P25" s="8"/>
      <c r="Q25" s="8"/>
      <c r="R25" s="8"/>
      <c r="S25" s="8"/>
      <c r="T25" s="8"/>
      <c r="U25" s="8"/>
      <c r="V25" s="8"/>
      <c r="W25" s="8"/>
      <c r="X25" s="8"/>
    </row>
    <row r="26" spans="1:24" s="21" customFormat="1" ht="79.8" customHeight="1" x14ac:dyDescent="0.3">
      <c r="A26" s="251"/>
      <c r="B26" s="252"/>
      <c r="C26" s="251"/>
      <c r="D26" s="252"/>
      <c r="E26" s="249"/>
      <c r="F26" s="252" t="s">
        <v>596</v>
      </c>
      <c r="G26" s="257"/>
      <c r="H26" s="252"/>
      <c r="I26" s="252"/>
      <c r="J26" s="254"/>
      <c r="K26" s="252"/>
      <c r="L26" s="259"/>
      <c r="M26" s="261"/>
      <c r="N26" s="259"/>
      <c r="O26" s="8"/>
      <c r="P26" s="8"/>
      <c r="Q26" s="8"/>
      <c r="R26" s="8"/>
      <c r="S26" s="8"/>
      <c r="T26" s="8"/>
      <c r="U26" s="8"/>
      <c r="V26" s="8"/>
      <c r="W26" s="8"/>
      <c r="X26" s="8"/>
    </row>
    <row r="27" spans="1:24" ht="84" customHeight="1" x14ac:dyDescent="0.3">
      <c r="A27" s="251"/>
      <c r="B27" s="252"/>
      <c r="C27" s="251"/>
      <c r="D27" s="252"/>
      <c r="E27" s="250"/>
      <c r="F27" s="252"/>
      <c r="G27" s="257"/>
      <c r="H27" s="252"/>
      <c r="I27" s="252"/>
      <c r="J27" s="254"/>
      <c r="K27" s="252"/>
      <c r="L27" s="259"/>
      <c r="M27" s="261"/>
      <c r="N27" s="259"/>
    </row>
    <row r="28" spans="1:24" ht="104.4" customHeight="1" x14ac:dyDescent="0.3">
      <c r="A28" s="251">
        <v>6</v>
      </c>
      <c r="B28" s="252" t="s">
        <v>139</v>
      </c>
      <c r="C28" s="252">
        <v>396</v>
      </c>
      <c r="D28" s="252" t="s">
        <v>140</v>
      </c>
      <c r="E28" s="248" t="s">
        <v>994</v>
      </c>
      <c r="F28" s="59" t="s">
        <v>992</v>
      </c>
      <c r="G28" s="257"/>
      <c r="H28" s="252" t="s">
        <v>781</v>
      </c>
      <c r="I28" s="252" t="s">
        <v>782</v>
      </c>
      <c r="J28" s="254">
        <v>25405191.84</v>
      </c>
      <c r="K28" s="251" t="s">
        <v>19</v>
      </c>
      <c r="L28" s="259" t="s">
        <v>147</v>
      </c>
      <c r="M28" s="261" t="s">
        <v>783</v>
      </c>
      <c r="N28" s="259" t="s">
        <v>784</v>
      </c>
    </row>
    <row r="29" spans="1:24" ht="54.75" customHeight="1" x14ac:dyDescent="0.3">
      <c r="A29" s="251"/>
      <c r="B29" s="252"/>
      <c r="C29" s="252"/>
      <c r="D29" s="252"/>
      <c r="E29" s="249"/>
      <c r="F29" s="59" t="s">
        <v>785</v>
      </c>
      <c r="G29" s="257"/>
      <c r="H29" s="252"/>
      <c r="I29" s="252"/>
      <c r="J29" s="254"/>
      <c r="K29" s="251"/>
      <c r="L29" s="259"/>
      <c r="M29" s="261"/>
      <c r="N29" s="259"/>
    </row>
    <row r="30" spans="1:24" ht="24" customHeight="1" x14ac:dyDescent="0.3">
      <c r="A30" s="251"/>
      <c r="B30" s="252"/>
      <c r="C30" s="252"/>
      <c r="D30" s="252"/>
      <c r="E30" s="249"/>
      <c r="F30" s="252" t="s">
        <v>683</v>
      </c>
      <c r="G30" s="257"/>
      <c r="H30" s="252"/>
      <c r="I30" s="252"/>
      <c r="J30" s="254"/>
      <c r="K30" s="251"/>
      <c r="L30" s="259"/>
      <c r="M30" s="261"/>
      <c r="N30" s="259"/>
    </row>
    <row r="31" spans="1:24" ht="8.4" customHeight="1" x14ac:dyDescent="0.3">
      <c r="A31" s="251"/>
      <c r="B31" s="252"/>
      <c r="C31" s="252"/>
      <c r="D31" s="252"/>
      <c r="E31" s="250"/>
      <c r="F31" s="252"/>
      <c r="G31" s="257"/>
      <c r="H31" s="252"/>
      <c r="I31" s="252"/>
      <c r="J31" s="254"/>
      <c r="K31" s="251"/>
      <c r="L31" s="259"/>
      <c r="M31" s="261"/>
      <c r="N31" s="259"/>
    </row>
    <row r="33" spans="2:10" x14ac:dyDescent="0.3">
      <c r="B33" s="8" t="s">
        <v>152</v>
      </c>
      <c r="I33" s="105"/>
      <c r="J33" s="53"/>
    </row>
  </sheetData>
  <mergeCells count="88">
    <mergeCell ref="K28:K31"/>
    <mergeCell ref="L28:L31"/>
    <mergeCell ref="M28:M31"/>
    <mergeCell ref="N28:N31"/>
    <mergeCell ref="F26:F27"/>
    <mergeCell ref="L24:L27"/>
    <mergeCell ref="M24:M27"/>
    <mergeCell ref="N24:N27"/>
    <mergeCell ref="G28:G31"/>
    <mergeCell ref="H28:H31"/>
    <mergeCell ref="I28:I31"/>
    <mergeCell ref="J28:J31"/>
    <mergeCell ref="F30:F31"/>
    <mergeCell ref="H24:H27"/>
    <mergeCell ref="I24:I27"/>
    <mergeCell ref="J24:J27"/>
    <mergeCell ref="F22:F23"/>
    <mergeCell ref="G20:G23"/>
    <mergeCell ref="H20:H23"/>
    <mergeCell ref="I20:I23"/>
    <mergeCell ref="G16:G19"/>
    <mergeCell ref="K24:K27"/>
    <mergeCell ref="G24:G27"/>
    <mergeCell ref="M16:M19"/>
    <mergeCell ref="N16:N19"/>
    <mergeCell ref="K20:K23"/>
    <mergeCell ref="J20:J23"/>
    <mergeCell ref="L20:L23"/>
    <mergeCell ref="M20:M23"/>
    <mergeCell ref="N20:N23"/>
    <mergeCell ref="K16:K19"/>
    <mergeCell ref="L16:L19"/>
    <mergeCell ref="A2:F2"/>
    <mergeCell ref="A4:N4"/>
    <mergeCell ref="A7:A10"/>
    <mergeCell ref="B7:B10"/>
    <mergeCell ref="C7:C10"/>
    <mergeCell ref="D7:D10"/>
    <mergeCell ref="M7:M10"/>
    <mergeCell ref="N7:N10"/>
    <mergeCell ref="L5:N5"/>
    <mergeCell ref="A5:K5"/>
    <mergeCell ref="F9:F10"/>
    <mergeCell ref="G7:G10"/>
    <mergeCell ref="E7:E10"/>
    <mergeCell ref="A11:A14"/>
    <mergeCell ref="B11:B14"/>
    <mergeCell ref="C11:C14"/>
    <mergeCell ref="D11:D14"/>
    <mergeCell ref="A24:A27"/>
    <mergeCell ref="B24:B27"/>
    <mergeCell ref="C24:C27"/>
    <mergeCell ref="D24:D27"/>
    <mergeCell ref="A16:A19"/>
    <mergeCell ref="B16:B19"/>
    <mergeCell ref="C16:C19"/>
    <mergeCell ref="D16:D19"/>
    <mergeCell ref="K11:K14"/>
    <mergeCell ref="L11:L14"/>
    <mergeCell ref="M11:M14"/>
    <mergeCell ref="N11:N14"/>
    <mergeCell ref="H7:H10"/>
    <mergeCell ref="I7:I10"/>
    <mergeCell ref="J7:J10"/>
    <mergeCell ref="K7:K10"/>
    <mergeCell ref="L7:L10"/>
    <mergeCell ref="E11:E14"/>
    <mergeCell ref="E16:E19"/>
    <mergeCell ref="H16:H19"/>
    <mergeCell ref="I16:I19"/>
    <mergeCell ref="J16:J19"/>
    <mergeCell ref="J11:J14"/>
    <mergeCell ref="F13:F14"/>
    <mergeCell ref="G11:G14"/>
    <mergeCell ref="H11:H14"/>
    <mergeCell ref="I11:I14"/>
    <mergeCell ref="F18:F19"/>
    <mergeCell ref="E20:E23"/>
    <mergeCell ref="E24:E27"/>
    <mergeCell ref="E28:E31"/>
    <mergeCell ref="A20:A23"/>
    <mergeCell ref="B20:B23"/>
    <mergeCell ref="C20:C23"/>
    <mergeCell ref="D20:D23"/>
    <mergeCell ref="A28:A31"/>
    <mergeCell ref="B28:B31"/>
    <mergeCell ref="C28:C31"/>
    <mergeCell ref="D28:D31"/>
  </mergeCells>
  <printOptions gridLines="1"/>
  <pageMargins left="0.45000000000000007" right="0.45000000000000007" top="0.75" bottom="0.75" header="0.3" footer="0.3"/>
  <pageSetup paperSize="8" scale="6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N14"/>
  <sheetViews>
    <sheetView zoomScale="55" zoomScaleNormal="55" workbookViewId="0">
      <selection sqref="A1:XFD1048576"/>
    </sheetView>
  </sheetViews>
  <sheetFormatPr defaultColWidth="9.109375" defaultRowHeight="13.8" x14ac:dyDescent="0.25"/>
  <cols>
    <col min="1" max="1" width="4.77734375" style="25" customWidth="1"/>
    <col min="2" max="2" width="13.77734375" style="25" customWidth="1"/>
    <col min="3" max="3" width="7.77734375" style="25" customWidth="1"/>
    <col min="4" max="4" width="9.77734375" style="25" customWidth="1"/>
    <col min="5" max="5" width="23.5546875" style="24" customWidth="1"/>
    <col min="6" max="6" width="39.33203125" style="24" customWidth="1"/>
    <col min="7" max="7" width="17.44140625" style="24" customWidth="1"/>
    <col min="8" max="8" width="37" style="24" customWidth="1"/>
    <col min="9" max="9" width="28.5546875" style="24" customWidth="1"/>
    <col min="10" max="10" width="14.6640625" style="25" bestFit="1" customWidth="1"/>
    <col min="11" max="11" width="11.44140625" style="25" customWidth="1"/>
    <col min="12" max="12" width="13.44140625" style="25" customWidth="1"/>
    <col min="13" max="13" width="11.21875" style="25" customWidth="1"/>
    <col min="14" max="14" width="11.77734375" style="25" customWidth="1"/>
    <col min="15" max="16384" width="9.109375" style="25"/>
  </cols>
  <sheetData>
    <row r="2" spans="1:14" ht="30.75" customHeight="1" thickBot="1" x14ac:dyDescent="0.3">
      <c r="A2" s="280" t="s">
        <v>153</v>
      </c>
      <c r="B2" s="280"/>
      <c r="C2" s="280"/>
      <c r="D2" s="280"/>
      <c r="E2" s="280"/>
      <c r="F2" s="280"/>
      <c r="G2" s="572"/>
    </row>
    <row r="3" spans="1:14" ht="30" customHeight="1" x14ac:dyDescent="0.25">
      <c r="A3" s="281" t="s">
        <v>0</v>
      </c>
      <c r="B3" s="282"/>
      <c r="C3" s="282"/>
      <c r="D3" s="282"/>
      <c r="E3" s="282"/>
      <c r="F3" s="282"/>
      <c r="G3" s="282"/>
      <c r="H3" s="282"/>
      <c r="I3" s="282"/>
      <c r="J3" s="282"/>
      <c r="K3" s="283"/>
      <c r="L3" s="278" t="s">
        <v>1</v>
      </c>
      <c r="M3" s="279"/>
      <c r="N3" s="279"/>
    </row>
    <row r="4" spans="1:14" ht="105" customHeight="1" thickBot="1" x14ac:dyDescent="0.3">
      <c r="A4" s="129" t="s">
        <v>2</v>
      </c>
      <c r="B4" s="130" t="s">
        <v>3</v>
      </c>
      <c r="C4" s="130" t="s">
        <v>888</v>
      </c>
      <c r="D4" s="130" t="s">
        <v>912</v>
      </c>
      <c r="E4" s="131" t="s">
        <v>5</v>
      </c>
      <c r="F4" s="132" t="s">
        <v>6</v>
      </c>
      <c r="G4" s="132" t="s">
        <v>7</v>
      </c>
      <c r="H4" s="131" t="s">
        <v>8</v>
      </c>
      <c r="I4" s="132" t="s">
        <v>9</v>
      </c>
      <c r="J4" s="130" t="s">
        <v>707</v>
      </c>
      <c r="K4" s="130" t="s">
        <v>10</v>
      </c>
      <c r="L4" s="132" t="s">
        <v>11</v>
      </c>
      <c r="M4" s="132" t="s">
        <v>12</v>
      </c>
      <c r="N4" s="133" t="s">
        <v>13</v>
      </c>
    </row>
    <row r="5" spans="1:14" ht="96.6" customHeight="1" x14ac:dyDescent="0.25">
      <c r="A5" s="284">
        <v>1</v>
      </c>
      <c r="B5" s="286" t="s">
        <v>139</v>
      </c>
      <c r="C5" s="284">
        <v>394</v>
      </c>
      <c r="D5" s="284" t="s">
        <v>123</v>
      </c>
      <c r="E5" s="288" t="s">
        <v>986</v>
      </c>
      <c r="F5" s="60" t="s">
        <v>987</v>
      </c>
      <c r="G5" s="298" t="s">
        <v>768</v>
      </c>
      <c r="H5" s="293" t="s">
        <v>154</v>
      </c>
      <c r="I5" s="284" t="s">
        <v>155</v>
      </c>
      <c r="J5" s="296">
        <v>50270000</v>
      </c>
      <c r="K5" s="284" t="s">
        <v>156</v>
      </c>
      <c r="L5" s="291" t="s">
        <v>771</v>
      </c>
      <c r="M5" s="291" t="s">
        <v>772</v>
      </c>
      <c r="N5" s="291" t="s">
        <v>777</v>
      </c>
    </row>
    <row r="6" spans="1:14" ht="57.6" customHeight="1" x14ac:dyDescent="0.25">
      <c r="A6" s="284"/>
      <c r="B6" s="286"/>
      <c r="C6" s="284"/>
      <c r="D6" s="284"/>
      <c r="E6" s="284"/>
      <c r="F6" s="60" t="s">
        <v>769</v>
      </c>
      <c r="G6" s="298"/>
      <c r="H6" s="294"/>
      <c r="I6" s="284"/>
      <c r="J6" s="296"/>
      <c r="K6" s="284"/>
      <c r="L6" s="291"/>
      <c r="M6" s="291"/>
      <c r="N6" s="291"/>
    </row>
    <row r="7" spans="1:14" s="26" customFormat="1" ht="15.6" customHeight="1" x14ac:dyDescent="0.25">
      <c r="A7" s="284"/>
      <c r="B7" s="286"/>
      <c r="C7" s="284"/>
      <c r="D7" s="284"/>
      <c r="E7" s="284"/>
      <c r="F7" s="289" t="s">
        <v>770</v>
      </c>
      <c r="G7" s="298"/>
      <c r="H7" s="294"/>
      <c r="I7" s="284"/>
      <c r="J7" s="296"/>
      <c r="K7" s="284"/>
      <c r="L7" s="291"/>
      <c r="M7" s="291"/>
      <c r="N7" s="291"/>
    </row>
    <row r="8" spans="1:14" s="26" customFormat="1" ht="5.4" customHeight="1" x14ac:dyDescent="0.25">
      <c r="A8" s="285"/>
      <c r="B8" s="287"/>
      <c r="C8" s="285"/>
      <c r="D8" s="285"/>
      <c r="E8" s="285"/>
      <c r="F8" s="290"/>
      <c r="G8" s="299"/>
      <c r="H8" s="295"/>
      <c r="I8" s="285"/>
      <c r="J8" s="297"/>
      <c r="K8" s="285"/>
      <c r="L8" s="292"/>
      <c r="M8" s="292"/>
      <c r="N8" s="292"/>
    </row>
    <row r="9" spans="1:14" ht="99" customHeight="1" x14ac:dyDescent="0.25">
      <c r="A9" s="284">
        <v>2</v>
      </c>
      <c r="B9" s="286" t="s">
        <v>139</v>
      </c>
      <c r="C9" s="284">
        <v>394</v>
      </c>
      <c r="D9" s="284" t="s">
        <v>123</v>
      </c>
      <c r="E9" s="300" t="s">
        <v>988</v>
      </c>
      <c r="F9" s="60" t="s">
        <v>987</v>
      </c>
      <c r="G9" s="298" t="s">
        <v>787</v>
      </c>
      <c r="H9" s="293" t="s">
        <v>774</v>
      </c>
      <c r="I9" s="284" t="s">
        <v>775</v>
      </c>
      <c r="J9" s="296">
        <v>21019124.73</v>
      </c>
      <c r="K9" s="284" t="s">
        <v>156</v>
      </c>
      <c r="L9" s="291" t="s">
        <v>776</v>
      </c>
      <c r="M9" s="291" t="s">
        <v>989</v>
      </c>
      <c r="N9" s="291" t="s">
        <v>862</v>
      </c>
    </row>
    <row r="10" spans="1:14" ht="34.799999999999997" customHeight="1" x14ac:dyDescent="0.25">
      <c r="A10" s="284"/>
      <c r="B10" s="286"/>
      <c r="C10" s="284"/>
      <c r="D10" s="284"/>
      <c r="E10" s="284"/>
      <c r="F10" s="128" t="s">
        <v>773</v>
      </c>
      <c r="G10" s="298"/>
      <c r="H10" s="294"/>
      <c r="I10" s="284"/>
      <c r="J10" s="296"/>
      <c r="K10" s="284"/>
      <c r="L10" s="291"/>
      <c r="M10" s="291"/>
      <c r="N10" s="291"/>
    </row>
    <row r="11" spans="1:14" ht="15.6" customHeight="1" x14ac:dyDescent="0.25">
      <c r="A11" s="284"/>
      <c r="B11" s="286"/>
      <c r="C11" s="284"/>
      <c r="D11" s="284"/>
      <c r="E11" s="284"/>
      <c r="F11" s="300" t="s">
        <v>1058</v>
      </c>
      <c r="G11" s="298"/>
      <c r="H11" s="294"/>
      <c r="I11" s="284"/>
      <c r="J11" s="296"/>
      <c r="K11" s="284"/>
      <c r="L11" s="291"/>
      <c r="M11" s="291"/>
      <c r="N11" s="291"/>
    </row>
    <row r="12" spans="1:14" ht="5.4" customHeight="1" x14ac:dyDescent="0.25">
      <c r="A12" s="285"/>
      <c r="B12" s="287"/>
      <c r="C12" s="285"/>
      <c r="D12" s="285"/>
      <c r="E12" s="285"/>
      <c r="F12" s="285"/>
      <c r="G12" s="299"/>
      <c r="H12" s="295"/>
      <c r="I12" s="285"/>
      <c r="J12" s="297"/>
      <c r="K12" s="285"/>
      <c r="L12" s="292"/>
      <c r="M12" s="292"/>
      <c r="N12" s="292"/>
    </row>
    <row r="14" spans="1:14" ht="14.4" x14ac:dyDescent="0.25">
      <c r="I14" s="127"/>
      <c r="J14" s="23"/>
    </row>
  </sheetData>
  <mergeCells count="31">
    <mergeCell ref="N9:N12"/>
    <mergeCell ref="K9:K12"/>
    <mergeCell ref="L9:L12"/>
    <mergeCell ref="M9:M12"/>
    <mergeCell ref="G9:G12"/>
    <mergeCell ref="H9:H12"/>
    <mergeCell ref="I9:I12"/>
    <mergeCell ref="J9:J12"/>
    <mergeCell ref="G5:G8"/>
    <mergeCell ref="A9:A12"/>
    <mergeCell ref="B9:B12"/>
    <mergeCell ref="C9:C12"/>
    <mergeCell ref="D9:D12"/>
    <mergeCell ref="E9:E12"/>
    <mergeCell ref="F11:F12"/>
    <mergeCell ref="L3:N3"/>
    <mergeCell ref="A2:F2"/>
    <mergeCell ref="A3:K3"/>
    <mergeCell ref="A5:A8"/>
    <mergeCell ref="B5:B8"/>
    <mergeCell ref="C5:C8"/>
    <mergeCell ref="D5:D8"/>
    <mergeCell ref="E5:E8"/>
    <mergeCell ref="F7:F8"/>
    <mergeCell ref="M5:M8"/>
    <mergeCell ref="N5:N8"/>
    <mergeCell ref="H5:H8"/>
    <mergeCell ref="I5:I8"/>
    <mergeCell ref="J5:J8"/>
    <mergeCell ref="K5:K8"/>
    <mergeCell ref="L5:L8"/>
  </mergeCells>
  <printOptions gridLines="1"/>
  <pageMargins left="0.25" right="0.25" top="0.75" bottom="0.75" header="0.3" footer="0.3"/>
  <pageSetup paperSize="8"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N74"/>
  <sheetViews>
    <sheetView zoomScale="70" zoomScaleNormal="70" workbookViewId="0">
      <selection sqref="A1:XFD1048576"/>
    </sheetView>
  </sheetViews>
  <sheetFormatPr defaultColWidth="9.109375" defaultRowHeight="14.4" x14ac:dyDescent="0.3"/>
  <cols>
    <col min="1" max="1" width="5.5546875" style="36" customWidth="1"/>
    <col min="2" max="2" width="15.44140625" style="36" customWidth="1"/>
    <col min="3" max="3" width="8.5546875" style="36" customWidth="1"/>
    <col min="4" max="4" width="28.21875" style="20" customWidth="1"/>
    <col min="5" max="5" width="20.33203125" style="20" customWidth="1"/>
    <col min="6" max="6" width="40.44140625" style="20" customWidth="1"/>
    <col min="7" max="7" width="15.88671875" style="20" customWidth="1"/>
    <col min="8" max="8" width="25.33203125" style="20" customWidth="1"/>
    <col min="9" max="9" width="26.88671875" style="20" customWidth="1"/>
    <col min="10" max="10" width="19.88671875" style="36" customWidth="1"/>
    <col min="11" max="11" width="14.88671875" style="36" customWidth="1"/>
    <col min="12" max="12" width="22.109375" style="36" customWidth="1"/>
    <col min="13" max="13" width="12.6640625" style="36" customWidth="1"/>
    <col min="14" max="14" width="13.5546875" style="36" customWidth="1"/>
    <col min="15" max="16384" width="9.109375" style="8"/>
  </cols>
  <sheetData>
    <row r="2" spans="1:14" s="11" customFormat="1" ht="30" customHeight="1" thickBot="1" x14ac:dyDescent="0.35">
      <c r="A2" s="313" t="s">
        <v>218</v>
      </c>
      <c r="B2" s="313"/>
      <c r="C2" s="313"/>
      <c r="D2" s="313"/>
      <c r="E2" s="313"/>
      <c r="F2" s="313"/>
      <c r="G2" s="120"/>
      <c r="H2" s="64"/>
      <c r="I2" s="64"/>
      <c r="J2" s="64"/>
      <c r="K2" s="64"/>
      <c r="L2" s="64"/>
      <c r="M2" s="121"/>
      <c r="N2" s="121"/>
    </row>
    <row r="3" spans="1:14" x14ac:dyDescent="0.3">
      <c r="A3" s="219" t="s">
        <v>0</v>
      </c>
      <c r="B3" s="220"/>
      <c r="C3" s="220"/>
      <c r="D3" s="220"/>
      <c r="E3" s="220"/>
      <c r="F3" s="220"/>
      <c r="G3" s="220"/>
      <c r="H3" s="220"/>
      <c r="I3" s="220"/>
      <c r="J3" s="220"/>
      <c r="K3" s="221"/>
      <c r="L3" s="310" t="s">
        <v>1</v>
      </c>
      <c r="M3" s="311"/>
      <c r="N3" s="312"/>
    </row>
    <row r="4" spans="1:14" ht="58.2" thickBot="1" x14ac:dyDescent="0.35">
      <c r="A4" s="122" t="s">
        <v>2</v>
      </c>
      <c r="B4" s="123" t="s">
        <v>3</v>
      </c>
      <c r="C4" s="123" t="s">
        <v>917</v>
      </c>
      <c r="D4" s="123" t="s">
        <v>79</v>
      </c>
      <c r="E4" s="124" t="s">
        <v>5</v>
      </c>
      <c r="F4" s="123" t="s">
        <v>6</v>
      </c>
      <c r="G4" s="123" t="s">
        <v>7</v>
      </c>
      <c r="H4" s="124" t="s">
        <v>8</v>
      </c>
      <c r="I4" s="123" t="s">
        <v>9</v>
      </c>
      <c r="J4" s="123" t="s">
        <v>80</v>
      </c>
      <c r="K4" s="123" t="s">
        <v>10</v>
      </c>
      <c r="L4" s="123" t="s">
        <v>219</v>
      </c>
      <c r="M4" s="123" t="s">
        <v>12</v>
      </c>
      <c r="N4" s="103" t="s">
        <v>13</v>
      </c>
    </row>
    <row r="5" spans="1:14" ht="44.4" customHeight="1" x14ac:dyDescent="0.3">
      <c r="A5" s="302">
        <v>1</v>
      </c>
      <c r="B5" s="235" t="s">
        <v>220</v>
      </c>
      <c r="C5" s="302">
        <v>9</v>
      </c>
      <c r="D5" s="235" t="s">
        <v>221</v>
      </c>
      <c r="E5" s="316" t="s">
        <v>571</v>
      </c>
      <c r="F5" s="80" t="s">
        <v>222</v>
      </c>
      <c r="G5" s="235" t="s">
        <v>22</v>
      </c>
      <c r="H5" s="235" t="s">
        <v>223</v>
      </c>
      <c r="I5" s="235" t="s">
        <v>224</v>
      </c>
      <c r="J5" s="314">
        <v>170000000</v>
      </c>
      <c r="K5" s="302" t="s">
        <v>19</v>
      </c>
      <c r="L5" s="235" t="s">
        <v>742</v>
      </c>
      <c r="M5" s="304" t="s">
        <v>226</v>
      </c>
      <c r="N5" s="304" t="s">
        <v>694</v>
      </c>
    </row>
    <row r="6" spans="1:14" ht="64.2" customHeight="1" x14ac:dyDescent="0.3">
      <c r="A6" s="302"/>
      <c r="B6" s="235"/>
      <c r="C6" s="302"/>
      <c r="D6" s="235"/>
      <c r="E6" s="235"/>
      <c r="F6" s="107" t="s">
        <v>227</v>
      </c>
      <c r="G6" s="235"/>
      <c r="H6" s="235"/>
      <c r="I6" s="235"/>
      <c r="J6" s="314"/>
      <c r="K6" s="302"/>
      <c r="L6" s="235"/>
      <c r="M6" s="304"/>
      <c r="N6" s="304"/>
    </row>
    <row r="7" spans="1:14" ht="47.4" customHeight="1" x14ac:dyDescent="0.3">
      <c r="A7" s="302"/>
      <c r="B7" s="235"/>
      <c r="C7" s="302"/>
      <c r="D7" s="235"/>
      <c r="E7" s="235"/>
      <c r="F7" s="237" t="s">
        <v>228</v>
      </c>
      <c r="G7" s="235"/>
      <c r="H7" s="235"/>
      <c r="I7" s="235"/>
      <c r="J7" s="314"/>
      <c r="K7" s="302"/>
      <c r="L7" s="235"/>
      <c r="M7" s="304"/>
      <c r="N7" s="304"/>
    </row>
    <row r="8" spans="1:14" ht="64.8" customHeight="1" x14ac:dyDescent="0.3">
      <c r="A8" s="303"/>
      <c r="B8" s="236"/>
      <c r="C8" s="303"/>
      <c r="D8" s="236"/>
      <c r="E8" s="236"/>
      <c r="F8" s="236"/>
      <c r="G8" s="236"/>
      <c r="H8" s="236"/>
      <c r="I8" s="236"/>
      <c r="J8" s="315"/>
      <c r="K8" s="303"/>
      <c r="L8" s="236"/>
      <c r="M8" s="305"/>
      <c r="N8" s="305"/>
    </row>
    <row r="9" spans="1:14" ht="77.400000000000006" customHeight="1" x14ac:dyDescent="0.3">
      <c r="A9" s="301">
        <v>2</v>
      </c>
      <c r="B9" s="237" t="s">
        <v>220</v>
      </c>
      <c r="C9" s="307" t="s">
        <v>229</v>
      </c>
      <c r="D9" s="237" t="s">
        <v>230</v>
      </c>
      <c r="E9" s="237" t="s">
        <v>572</v>
      </c>
      <c r="F9" s="107" t="s">
        <v>231</v>
      </c>
      <c r="G9" s="237" t="s">
        <v>22</v>
      </c>
      <c r="H9" s="237" t="s">
        <v>232</v>
      </c>
      <c r="I9" s="237" t="s">
        <v>233</v>
      </c>
      <c r="J9" s="317">
        <v>600000000</v>
      </c>
      <c r="K9" s="301" t="s">
        <v>19</v>
      </c>
      <c r="L9" s="237" t="s">
        <v>225</v>
      </c>
      <c r="M9" s="306" t="s">
        <v>234</v>
      </c>
      <c r="N9" s="306" t="s">
        <v>743</v>
      </c>
    </row>
    <row r="10" spans="1:14" ht="59.25" customHeight="1" x14ac:dyDescent="0.3">
      <c r="A10" s="302"/>
      <c r="B10" s="235"/>
      <c r="C10" s="308"/>
      <c r="D10" s="235"/>
      <c r="E10" s="235"/>
      <c r="F10" s="106" t="s">
        <v>235</v>
      </c>
      <c r="G10" s="235"/>
      <c r="H10" s="235"/>
      <c r="I10" s="235"/>
      <c r="J10" s="314"/>
      <c r="K10" s="302"/>
      <c r="L10" s="235"/>
      <c r="M10" s="304"/>
      <c r="N10" s="304"/>
    </row>
    <row r="11" spans="1:14" ht="30" customHeight="1" x14ac:dyDescent="0.3">
      <c r="A11" s="302"/>
      <c r="B11" s="235"/>
      <c r="C11" s="308"/>
      <c r="D11" s="235"/>
      <c r="E11" s="235"/>
      <c r="F11" s="237" t="s">
        <v>236</v>
      </c>
      <c r="G11" s="235"/>
      <c r="H11" s="235"/>
      <c r="I11" s="235"/>
      <c r="J11" s="314"/>
      <c r="K11" s="302"/>
      <c r="L11" s="235"/>
      <c r="M11" s="304"/>
      <c r="N11" s="304"/>
    </row>
    <row r="12" spans="1:14" ht="40.799999999999997" customHeight="1" x14ac:dyDescent="0.3">
      <c r="A12" s="303"/>
      <c r="B12" s="236"/>
      <c r="C12" s="309"/>
      <c r="D12" s="236"/>
      <c r="E12" s="236"/>
      <c r="F12" s="236"/>
      <c r="G12" s="236"/>
      <c r="H12" s="236"/>
      <c r="I12" s="236"/>
      <c r="J12" s="315"/>
      <c r="K12" s="303"/>
      <c r="L12" s="236"/>
      <c r="M12" s="305"/>
      <c r="N12" s="305"/>
    </row>
    <row r="13" spans="1:14" ht="57" customHeight="1" x14ac:dyDescent="0.3">
      <c r="A13" s="301">
        <v>3</v>
      </c>
      <c r="B13" s="237" t="s">
        <v>237</v>
      </c>
      <c r="C13" s="301" t="s">
        <v>238</v>
      </c>
      <c r="D13" s="237" t="s">
        <v>239</v>
      </c>
      <c r="E13" s="237" t="s">
        <v>960</v>
      </c>
      <c r="F13" s="107" t="s">
        <v>240</v>
      </c>
      <c r="G13" s="237" t="s">
        <v>432</v>
      </c>
      <c r="H13" s="237" t="s">
        <v>241</v>
      </c>
      <c r="I13" s="237" t="s">
        <v>242</v>
      </c>
      <c r="J13" s="317">
        <v>325880000</v>
      </c>
      <c r="K13" s="301" t="s">
        <v>86</v>
      </c>
      <c r="L13" s="237" t="s">
        <v>243</v>
      </c>
      <c r="M13" s="306" t="s">
        <v>244</v>
      </c>
      <c r="N13" s="306" t="s">
        <v>445</v>
      </c>
    </row>
    <row r="14" spans="1:14" ht="59.25" customHeight="1" x14ac:dyDescent="0.3">
      <c r="A14" s="302"/>
      <c r="B14" s="235"/>
      <c r="C14" s="302"/>
      <c r="D14" s="235"/>
      <c r="E14" s="235"/>
      <c r="F14" s="106" t="s">
        <v>245</v>
      </c>
      <c r="G14" s="235"/>
      <c r="H14" s="235"/>
      <c r="I14" s="235"/>
      <c r="J14" s="314"/>
      <c r="K14" s="302"/>
      <c r="L14" s="235"/>
      <c r="M14" s="304"/>
      <c r="N14" s="304"/>
    </row>
    <row r="15" spans="1:14" ht="34.799999999999997" customHeight="1" x14ac:dyDescent="0.3">
      <c r="A15" s="302"/>
      <c r="B15" s="235"/>
      <c r="C15" s="302"/>
      <c r="D15" s="235"/>
      <c r="E15" s="235"/>
      <c r="F15" s="237" t="s">
        <v>542</v>
      </c>
      <c r="G15" s="235"/>
      <c r="H15" s="235"/>
      <c r="I15" s="235"/>
      <c r="J15" s="314"/>
      <c r="K15" s="302"/>
      <c r="L15" s="235"/>
      <c r="M15" s="304"/>
      <c r="N15" s="304"/>
    </row>
    <row r="16" spans="1:14" ht="34.200000000000003" customHeight="1" x14ac:dyDescent="0.3">
      <c r="A16" s="303"/>
      <c r="B16" s="236"/>
      <c r="C16" s="303"/>
      <c r="D16" s="236"/>
      <c r="E16" s="236"/>
      <c r="F16" s="236"/>
      <c r="G16" s="236"/>
      <c r="H16" s="236"/>
      <c r="I16" s="236"/>
      <c r="J16" s="315"/>
      <c r="K16" s="303"/>
      <c r="L16" s="236"/>
      <c r="M16" s="305"/>
      <c r="N16" s="305"/>
    </row>
    <row r="17" spans="1:14" ht="51" customHeight="1" x14ac:dyDescent="0.3">
      <c r="A17" s="301">
        <v>4</v>
      </c>
      <c r="B17" s="237" t="s">
        <v>237</v>
      </c>
      <c r="C17" s="301" t="s">
        <v>238</v>
      </c>
      <c r="D17" s="237" t="s">
        <v>239</v>
      </c>
      <c r="E17" s="237" t="s">
        <v>961</v>
      </c>
      <c r="F17" s="107" t="s">
        <v>240</v>
      </c>
      <c r="G17" s="237" t="s">
        <v>432</v>
      </c>
      <c r="H17" s="237" t="s">
        <v>246</v>
      </c>
      <c r="I17" s="237" t="s">
        <v>242</v>
      </c>
      <c r="J17" s="317">
        <v>100000000</v>
      </c>
      <c r="K17" s="301" t="s">
        <v>86</v>
      </c>
      <c r="L17" s="237" t="s">
        <v>243</v>
      </c>
      <c r="M17" s="306" t="s">
        <v>473</v>
      </c>
      <c r="N17" s="306" t="s">
        <v>491</v>
      </c>
    </row>
    <row r="18" spans="1:14" ht="40.200000000000003" customHeight="1" x14ac:dyDescent="0.3">
      <c r="A18" s="302"/>
      <c r="B18" s="235"/>
      <c r="C18" s="302"/>
      <c r="D18" s="235"/>
      <c r="E18" s="235"/>
      <c r="F18" s="106" t="s">
        <v>472</v>
      </c>
      <c r="G18" s="235"/>
      <c r="H18" s="235"/>
      <c r="I18" s="235"/>
      <c r="J18" s="314"/>
      <c r="K18" s="302"/>
      <c r="L18" s="235"/>
      <c r="M18" s="304"/>
      <c r="N18" s="304"/>
    </row>
    <row r="19" spans="1:14" ht="51.6" customHeight="1" x14ac:dyDescent="0.3">
      <c r="A19" s="302"/>
      <c r="B19" s="235"/>
      <c r="C19" s="302"/>
      <c r="D19" s="235"/>
      <c r="E19" s="235"/>
      <c r="F19" s="237" t="s">
        <v>474</v>
      </c>
      <c r="G19" s="235"/>
      <c r="H19" s="235"/>
      <c r="I19" s="235"/>
      <c r="J19" s="314"/>
      <c r="K19" s="302"/>
      <c r="L19" s="235"/>
      <c r="M19" s="304"/>
      <c r="N19" s="304"/>
    </row>
    <row r="20" spans="1:14" ht="36.6" customHeight="1" x14ac:dyDescent="0.3">
      <c r="A20" s="303"/>
      <c r="B20" s="236"/>
      <c r="C20" s="303"/>
      <c r="D20" s="236"/>
      <c r="E20" s="236"/>
      <c r="F20" s="236"/>
      <c r="G20" s="236"/>
      <c r="H20" s="236"/>
      <c r="I20" s="236"/>
      <c r="J20" s="315"/>
      <c r="K20" s="303"/>
      <c r="L20" s="236"/>
      <c r="M20" s="305"/>
      <c r="N20" s="305"/>
    </row>
    <row r="21" spans="1:14" ht="60" customHeight="1" x14ac:dyDescent="0.3">
      <c r="A21" s="301">
        <v>5</v>
      </c>
      <c r="B21" s="237" t="s">
        <v>237</v>
      </c>
      <c r="C21" s="301" t="s">
        <v>238</v>
      </c>
      <c r="D21" s="237" t="s">
        <v>239</v>
      </c>
      <c r="E21" s="237" t="s">
        <v>962</v>
      </c>
      <c r="F21" s="107" t="s">
        <v>240</v>
      </c>
      <c r="G21" s="237"/>
      <c r="H21" s="237" t="s">
        <v>247</v>
      </c>
      <c r="I21" s="237" t="s">
        <v>242</v>
      </c>
      <c r="J21" s="317">
        <v>5000000</v>
      </c>
      <c r="K21" s="301" t="s">
        <v>86</v>
      </c>
      <c r="L21" s="306" t="s">
        <v>789</v>
      </c>
      <c r="M21" s="306" t="s">
        <v>790</v>
      </c>
      <c r="N21" s="306" t="s">
        <v>791</v>
      </c>
    </row>
    <row r="22" spans="1:14" ht="69" customHeight="1" x14ac:dyDescent="0.3">
      <c r="A22" s="302"/>
      <c r="B22" s="235"/>
      <c r="C22" s="302"/>
      <c r="D22" s="235"/>
      <c r="E22" s="235"/>
      <c r="F22" s="106" t="s">
        <v>788</v>
      </c>
      <c r="G22" s="235"/>
      <c r="H22" s="235"/>
      <c r="I22" s="235"/>
      <c r="J22" s="314"/>
      <c r="K22" s="302"/>
      <c r="L22" s="304"/>
      <c r="M22" s="304"/>
      <c r="N22" s="304"/>
    </row>
    <row r="23" spans="1:14" ht="45.6" customHeight="1" x14ac:dyDescent="0.3">
      <c r="A23" s="302"/>
      <c r="B23" s="235"/>
      <c r="C23" s="302"/>
      <c r="D23" s="235"/>
      <c r="E23" s="235"/>
      <c r="F23" s="237" t="s">
        <v>474</v>
      </c>
      <c r="G23" s="235"/>
      <c r="H23" s="235"/>
      <c r="I23" s="235"/>
      <c r="J23" s="314"/>
      <c r="K23" s="302"/>
      <c r="L23" s="304"/>
      <c r="M23" s="304"/>
      <c r="N23" s="304"/>
    </row>
    <row r="24" spans="1:14" ht="64.2" customHeight="1" x14ac:dyDescent="0.3">
      <c r="A24" s="303"/>
      <c r="B24" s="236"/>
      <c r="C24" s="303"/>
      <c r="D24" s="236"/>
      <c r="E24" s="236"/>
      <c r="F24" s="236"/>
      <c r="G24" s="236"/>
      <c r="H24" s="236"/>
      <c r="I24" s="236"/>
      <c r="J24" s="315"/>
      <c r="K24" s="303"/>
      <c r="L24" s="305"/>
      <c r="M24" s="305"/>
      <c r="N24" s="305"/>
    </row>
    <row r="25" spans="1:14" ht="150.6" customHeight="1" x14ac:dyDescent="0.3">
      <c r="A25" s="301">
        <v>6</v>
      </c>
      <c r="B25" s="237" t="s">
        <v>248</v>
      </c>
      <c r="C25" s="301">
        <v>48</v>
      </c>
      <c r="D25" s="237" t="s">
        <v>963</v>
      </c>
      <c r="E25" s="237" t="s">
        <v>964</v>
      </c>
      <c r="F25" s="107" t="s">
        <v>965</v>
      </c>
      <c r="G25" s="237" t="s">
        <v>22</v>
      </c>
      <c r="H25" s="237" t="s">
        <v>249</v>
      </c>
      <c r="I25" s="237" t="s">
        <v>250</v>
      </c>
      <c r="J25" s="317">
        <v>452200000</v>
      </c>
      <c r="K25" s="237" t="s">
        <v>251</v>
      </c>
      <c r="L25" s="237" t="s">
        <v>252</v>
      </c>
      <c r="M25" s="306" t="s">
        <v>253</v>
      </c>
      <c r="N25" s="237" t="s">
        <v>695</v>
      </c>
    </row>
    <row r="26" spans="1:14" ht="43.2" customHeight="1" x14ac:dyDescent="0.3">
      <c r="A26" s="302"/>
      <c r="B26" s="235"/>
      <c r="C26" s="302"/>
      <c r="D26" s="235"/>
      <c r="E26" s="235"/>
      <c r="F26" s="106" t="s">
        <v>254</v>
      </c>
      <c r="G26" s="235"/>
      <c r="H26" s="235"/>
      <c r="I26" s="235"/>
      <c r="J26" s="314"/>
      <c r="K26" s="235"/>
      <c r="L26" s="235"/>
      <c r="M26" s="304"/>
      <c r="N26" s="235"/>
    </row>
    <row r="27" spans="1:14" ht="24.6" customHeight="1" x14ac:dyDescent="0.3">
      <c r="A27" s="302"/>
      <c r="B27" s="235"/>
      <c r="C27" s="302"/>
      <c r="D27" s="235"/>
      <c r="E27" s="235"/>
      <c r="F27" s="237" t="s">
        <v>255</v>
      </c>
      <c r="G27" s="235"/>
      <c r="H27" s="235"/>
      <c r="I27" s="235"/>
      <c r="J27" s="314"/>
      <c r="K27" s="235"/>
      <c r="L27" s="235"/>
      <c r="M27" s="304"/>
      <c r="N27" s="235"/>
    </row>
    <row r="28" spans="1:14" ht="34.5" customHeight="1" x14ac:dyDescent="0.3">
      <c r="A28" s="303"/>
      <c r="B28" s="236"/>
      <c r="C28" s="303"/>
      <c r="D28" s="236"/>
      <c r="E28" s="236"/>
      <c r="F28" s="236"/>
      <c r="G28" s="236"/>
      <c r="H28" s="236"/>
      <c r="I28" s="236"/>
      <c r="J28" s="315"/>
      <c r="K28" s="235"/>
      <c r="L28" s="236"/>
      <c r="M28" s="305"/>
      <c r="N28" s="236"/>
    </row>
    <row r="29" spans="1:14" ht="60.75" customHeight="1" x14ac:dyDescent="0.3">
      <c r="A29" s="301">
        <v>7</v>
      </c>
      <c r="B29" s="237" t="s">
        <v>248</v>
      </c>
      <c r="C29" s="301">
        <v>50</v>
      </c>
      <c r="D29" s="237" t="s">
        <v>256</v>
      </c>
      <c r="E29" s="237" t="s">
        <v>966</v>
      </c>
      <c r="F29" s="106" t="s">
        <v>967</v>
      </c>
      <c r="G29" s="237" t="s">
        <v>22</v>
      </c>
      <c r="H29" s="237" t="s">
        <v>257</v>
      </c>
      <c r="I29" s="237" t="s">
        <v>250</v>
      </c>
      <c r="J29" s="317">
        <v>200100000</v>
      </c>
      <c r="K29" s="235"/>
      <c r="L29" s="237" t="s">
        <v>258</v>
      </c>
      <c r="M29" s="306" t="s">
        <v>968</v>
      </c>
      <c r="N29" s="237" t="s">
        <v>525</v>
      </c>
    </row>
    <row r="30" spans="1:14" ht="48.6" customHeight="1" x14ac:dyDescent="0.3">
      <c r="A30" s="302"/>
      <c r="B30" s="235"/>
      <c r="C30" s="302"/>
      <c r="D30" s="235"/>
      <c r="E30" s="235"/>
      <c r="F30" s="106" t="s">
        <v>969</v>
      </c>
      <c r="G30" s="235"/>
      <c r="H30" s="235"/>
      <c r="I30" s="235"/>
      <c r="J30" s="314"/>
      <c r="K30" s="235"/>
      <c r="L30" s="235"/>
      <c r="M30" s="304"/>
      <c r="N30" s="235"/>
    </row>
    <row r="31" spans="1:14" ht="49.2" customHeight="1" x14ac:dyDescent="0.3">
      <c r="A31" s="302"/>
      <c r="B31" s="235"/>
      <c r="C31" s="302"/>
      <c r="D31" s="235"/>
      <c r="E31" s="235"/>
      <c r="F31" s="237" t="s">
        <v>970</v>
      </c>
      <c r="G31" s="235"/>
      <c r="H31" s="235"/>
      <c r="I31" s="235"/>
      <c r="J31" s="314"/>
      <c r="K31" s="235"/>
      <c r="L31" s="235"/>
      <c r="M31" s="304"/>
      <c r="N31" s="235"/>
    </row>
    <row r="32" spans="1:14" ht="41.4" customHeight="1" x14ac:dyDescent="0.3">
      <c r="A32" s="303"/>
      <c r="B32" s="236"/>
      <c r="C32" s="303"/>
      <c r="D32" s="236"/>
      <c r="E32" s="236"/>
      <c r="F32" s="236"/>
      <c r="G32" s="236"/>
      <c r="H32" s="236"/>
      <c r="I32" s="236"/>
      <c r="J32" s="315"/>
      <c r="K32" s="235"/>
      <c r="L32" s="236"/>
      <c r="M32" s="305"/>
      <c r="N32" s="236"/>
    </row>
    <row r="33" spans="1:14" ht="141" customHeight="1" x14ac:dyDescent="0.3">
      <c r="A33" s="301">
        <v>8</v>
      </c>
      <c r="B33" s="237" t="s">
        <v>248</v>
      </c>
      <c r="C33" s="301">
        <v>52</v>
      </c>
      <c r="D33" s="237" t="s">
        <v>259</v>
      </c>
      <c r="E33" s="237" t="s">
        <v>971</v>
      </c>
      <c r="F33" s="107" t="s">
        <v>972</v>
      </c>
      <c r="G33" s="237" t="s">
        <v>22</v>
      </c>
      <c r="H33" s="237" t="s">
        <v>260</v>
      </c>
      <c r="I33" s="237" t="s">
        <v>250</v>
      </c>
      <c r="J33" s="317">
        <v>78120000</v>
      </c>
      <c r="K33" s="235"/>
      <c r="L33" s="237" t="s">
        <v>258</v>
      </c>
      <c r="M33" s="306" t="s">
        <v>261</v>
      </c>
      <c r="N33" s="306" t="s">
        <v>696</v>
      </c>
    </row>
    <row r="34" spans="1:14" ht="49.5" customHeight="1" x14ac:dyDescent="0.3">
      <c r="A34" s="302"/>
      <c r="B34" s="235"/>
      <c r="C34" s="302"/>
      <c r="D34" s="235"/>
      <c r="E34" s="235"/>
      <c r="F34" s="106" t="s">
        <v>262</v>
      </c>
      <c r="G34" s="235"/>
      <c r="H34" s="235"/>
      <c r="I34" s="235"/>
      <c r="J34" s="314"/>
      <c r="K34" s="235"/>
      <c r="L34" s="235"/>
      <c r="M34" s="304"/>
      <c r="N34" s="304"/>
    </row>
    <row r="35" spans="1:14" ht="16.8" customHeight="1" x14ac:dyDescent="0.3">
      <c r="A35" s="302"/>
      <c r="B35" s="235"/>
      <c r="C35" s="302"/>
      <c r="D35" s="235"/>
      <c r="E35" s="235"/>
      <c r="F35" s="237" t="s">
        <v>263</v>
      </c>
      <c r="G35" s="235"/>
      <c r="H35" s="235"/>
      <c r="I35" s="235"/>
      <c r="J35" s="314"/>
      <c r="K35" s="235"/>
      <c r="L35" s="235"/>
      <c r="M35" s="304"/>
      <c r="N35" s="304"/>
    </row>
    <row r="36" spans="1:14" ht="42.75" customHeight="1" x14ac:dyDescent="0.3">
      <c r="A36" s="303"/>
      <c r="B36" s="236"/>
      <c r="C36" s="303"/>
      <c r="D36" s="236"/>
      <c r="E36" s="236"/>
      <c r="F36" s="236"/>
      <c r="G36" s="236"/>
      <c r="H36" s="236"/>
      <c r="I36" s="236"/>
      <c r="J36" s="315"/>
      <c r="K36" s="236"/>
      <c r="L36" s="236"/>
      <c r="M36" s="305"/>
      <c r="N36" s="305"/>
    </row>
    <row r="37" spans="1:14" ht="97.2" customHeight="1" x14ac:dyDescent="0.3">
      <c r="A37" s="301">
        <v>9</v>
      </c>
      <c r="B37" s="237" t="s">
        <v>248</v>
      </c>
      <c r="C37" s="301">
        <v>54</v>
      </c>
      <c r="D37" s="237" t="s">
        <v>264</v>
      </c>
      <c r="E37" s="237" t="s">
        <v>973</v>
      </c>
      <c r="F37" s="107" t="s">
        <v>974</v>
      </c>
      <c r="G37" s="237"/>
      <c r="H37" s="237" t="s">
        <v>265</v>
      </c>
      <c r="I37" s="237" t="s">
        <v>266</v>
      </c>
      <c r="J37" s="317">
        <v>220000000</v>
      </c>
      <c r="K37" s="301" t="s">
        <v>86</v>
      </c>
      <c r="L37" s="306" t="s">
        <v>631</v>
      </c>
      <c r="M37" s="306" t="s">
        <v>724</v>
      </c>
      <c r="N37" s="306" t="s">
        <v>734</v>
      </c>
    </row>
    <row r="38" spans="1:14" ht="72" customHeight="1" x14ac:dyDescent="0.3">
      <c r="A38" s="302"/>
      <c r="B38" s="235"/>
      <c r="C38" s="302"/>
      <c r="D38" s="235"/>
      <c r="E38" s="235"/>
      <c r="F38" s="106" t="s">
        <v>722</v>
      </c>
      <c r="G38" s="235"/>
      <c r="H38" s="235"/>
      <c r="I38" s="235"/>
      <c r="J38" s="314"/>
      <c r="K38" s="302"/>
      <c r="L38" s="304"/>
      <c r="M38" s="304"/>
      <c r="N38" s="304"/>
    </row>
    <row r="39" spans="1:14" ht="27.6" customHeight="1" x14ac:dyDescent="0.3">
      <c r="A39" s="302"/>
      <c r="B39" s="235"/>
      <c r="C39" s="302"/>
      <c r="D39" s="235"/>
      <c r="E39" s="235"/>
      <c r="F39" s="237" t="s">
        <v>723</v>
      </c>
      <c r="G39" s="235"/>
      <c r="H39" s="235"/>
      <c r="I39" s="235"/>
      <c r="J39" s="314"/>
      <c r="K39" s="302"/>
      <c r="L39" s="304"/>
      <c r="M39" s="304"/>
      <c r="N39" s="304"/>
    </row>
    <row r="40" spans="1:14" ht="40.200000000000003" customHeight="1" x14ac:dyDescent="0.3">
      <c r="A40" s="303"/>
      <c r="B40" s="236"/>
      <c r="C40" s="303"/>
      <c r="D40" s="236"/>
      <c r="E40" s="236"/>
      <c r="F40" s="236"/>
      <c r="G40" s="236"/>
      <c r="H40" s="236"/>
      <c r="I40" s="236"/>
      <c r="J40" s="315"/>
      <c r="K40" s="303"/>
      <c r="L40" s="305"/>
      <c r="M40" s="305"/>
      <c r="N40" s="305"/>
    </row>
    <row r="41" spans="1:14" ht="135" customHeight="1" x14ac:dyDescent="0.3">
      <c r="A41" s="301">
        <v>10</v>
      </c>
      <c r="B41" s="237" t="s">
        <v>248</v>
      </c>
      <c r="C41" s="301">
        <v>55</v>
      </c>
      <c r="D41" s="237" t="s">
        <v>267</v>
      </c>
      <c r="E41" s="237" t="s">
        <v>975</v>
      </c>
      <c r="F41" s="107" t="s">
        <v>976</v>
      </c>
      <c r="G41" s="237" t="s">
        <v>22</v>
      </c>
      <c r="H41" s="237" t="s">
        <v>268</v>
      </c>
      <c r="I41" s="237" t="s">
        <v>269</v>
      </c>
      <c r="J41" s="321">
        <v>228221855</v>
      </c>
      <c r="K41" s="301" t="s">
        <v>19</v>
      </c>
      <c r="L41" s="237" t="s">
        <v>643</v>
      </c>
      <c r="M41" s="306" t="s">
        <v>690</v>
      </c>
      <c r="N41" s="237" t="s">
        <v>848</v>
      </c>
    </row>
    <row r="42" spans="1:14" ht="35.25" customHeight="1" x14ac:dyDescent="0.3">
      <c r="A42" s="302"/>
      <c r="B42" s="235"/>
      <c r="C42" s="302"/>
      <c r="D42" s="235"/>
      <c r="E42" s="235"/>
      <c r="F42" s="106" t="s">
        <v>689</v>
      </c>
      <c r="G42" s="235"/>
      <c r="H42" s="235"/>
      <c r="I42" s="235"/>
      <c r="J42" s="321"/>
      <c r="K42" s="302"/>
      <c r="L42" s="235"/>
      <c r="M42" s="304"/>
      <c r="N42" s="302"/>
    </row>
    <row r="43" spans="1:14" ht="30" customHeight="1" x14ac:dyDescent="0.3">
      <c r="A43" s="302"/>
      <c r="B43" s="235"/>
      <c r="C43" s="302"/>
      <c r="D43" s="235"/>
      <c r="E43" s="235"/>
      <c r="F43" s="237" t="s">
        <v>735</v>
      </c>
      <c r="G43" s="235"/>
      <c r="H43" s="235"/>
      <c r="I43" s="235"/>
      <c r="J43" s="321"/>
      <c r="K43" s="302"/>
      <c r="L43" s="235"/>
      <c r="M43" s="304"/>
      <c r="N43" s="302"/>
    </row>
    <row r="44" spans="1:14" ht="28.8" customHeight="1" x14ac:dyDescent="0.3">
      <c r="A44" s="303"/>
      <c r="B44" s="236"/>
      <c r="C44" s="303"/>
      <c r="D44" s="236"/>
      <c r="E44" s="236"/>
      <c r="F44" s="236"/>
      <c r="G44" s="236"/>
      <c r="H44" s="236"/>
      <c r="I44" s="236"/>
      <c r="J44" s="321"/>
      <c r="K44" s="303"/>
      <c r="L44" s="236"/>
      <c r="M44" s="305"/>
      <c r="N44" s="303"/>
    </row>
    <row r="45" spans="1:14" ht="148.80000000000001" customHeight="1" x14ac:dyDescent="0.3">
      <c r="A45" s="301">
        <v>11</v>
      </c>
      <c r="B45" s="237" t="s">
        <v>248</v>
      </c>
      <c r="C45" s="301">
        <v>55</v>
      </c>
      <c r="D45" s="237" t="s">
        <v>267</v>
      </c>
      <c r="E45" s="318" t="s">
        <v>977</v>
      </c>
      <c r="F45" s="107" t="s">
        <v>976</v>
      </c>
      <c r="G45" s="237"/>
      <c r="H45" s="237" t="s">
        <v>558</v>
      </c>
      <c r="I45" s="237" t="s">
        <v>559</v>
      </c>
      <c r="J45" s="321">
        <v>6000000</v>
      </c>
      <c r="K45" s="301" t="s">
        <v>86</v>
      </c>
      <c r="L45" s="237" t="s">
        <v>751</v>
      </c>
      <c r="M45" s="306" t="s">
        <v>752</v>
      </c>
      <c r="N45" s="237" t="s">
        <v>753</v>
      </c>
    </row>
    <row r="46" spans="1:14" ht="33" customHeight="1" x14ac:dyDescent="0.3">
      <c r="A46" s="302"/>
      <c r="B46" s="235"/>
      <c r="C46" s="302"/>
      <c r="D46" s="235"/>
      <c r="E46" s="319"/>
      <c r="F46" s="80" t="s">
        <v>749</v>
      </c>
      <c r="G46" s="235"/>
      <c r="H46" s="235"/>
      <c r="I46" s="235"/>
      <c r="J46" s="321"/>
      <c r="K46" s="302"/>
      <c r="L46" s="235"/>
      <c r="M46" s="304"/>
      <c r="N46" s="302"/>
    </row>
    <row r="47" spans="1:14" ht="55.8" customHeight="1" x14ac:dyDescent="0.3">
      <c r="A47" s="302"/>
      <c r="B47" s="235"/>
      <c r="C47" s="302"/>
      <c r="D47" s="235"/>
      <c r="E47" s="319"/>
      <c r="F47" s="237" t="s">
        <v>750</v>
      </c>
      <c r="G47" s="235"/>
      <c r="H47" s="235"/>
      <c r="I47" s="235"/>
      <c r="J47" s="321"/>
      <c r="K47" s="302"/>
      <c r="L47" s="235"/>
      <c r="M47" s="304"/>
      <c r="N47" s="302"/>
    </row>
    <row r="48" spans="1:14" ht="28.8" customHeight="1" x14ac:dyDescent="0.3">
      <c r="A48" s="303"/>
      <c r="B48" s="236"/>
      <c r="C48" s="303"/>
      <c r="D48" s="236"/>
      <c r="E48" s="320"/>
      <c r="F48" s="236"/>
      <c r="G48" s="236"/>
      <c r="H48" s="236"/>
      <c r="I48" s="236"/>
      <c r="J48" s="321"/>
      <c r="K48" s="303"/>
      <c r="L48" s="236"/>
      <c r="M48" s="305"/>
      <c r="N48" s="303"/>
    </row>
    <row r="49" spans="1:14" ht="139.80000000000001" customHeight="1" x14ac:dyDescent="0.3">
      <c r="A49" s="301">
        <v>12</v>
      </c>
      <c r="B49" s="237" t="s">
        <v>248</v>
      </c>
      <c r="C49" s="301">
        <v>55</v>
      </c>
      <c r="D49" s="237" t="s">
        <v>267</v>
      </c>
      <c r="E49" s="237" t="s">
        <v>978</v>
      </c>
      <c r="F49" s="107" t="s">
        <v>976</v>
      </c>
      <c r="G49" s="237"/>
      <c r="H49" s="237" t="s">
        <v>270</v>
      </c>
      <c r="I49" s="237" t="s">
        <v>502</v>
      </c>
      <c r="J49" s="321">
        <v>20778145</v>
      </c>
      <c r="K49" s="301" t="s">
        <v>86</v>
      </c>
      <c r="L49" s="237" t="s">
        <v>736</v>
      </c>
      <c r="M49" s="306" t="s">
        <v>756</v>
      </c>
      <c r="N49" s="237" t="s">
        <v>757</v>
      </c>
    </row>
    <row r="50" spans="1:14" ht="48.75" customHeight="1" x14ac:dyDescent="0.3">
      <c r="A50" s="302"/>
      <c r="B50" s="235"/>
      <c r="C50" s="302"/>
      <c r="D50" s="235"/>
      <c r="E50" s="235"/>
      <c r="F50" s="106" t="s">
        <v>754</v>
      </c>
      <c r="G50" s="235"/>
      <c r="H50" s="235"/>
      <c r="I50" s="235"/>
      <c r="J50" s="321"/>
      <c r="K50" s="302"/>
      <c r="L50" s="235"/>
      <c r="M50" s="304"/>
      <c r="N50" s="302"/>
    </row>
    <row r="51" spans="1:14" ht="37.200000000000003" customHeight="1" x14ac:dyDescent="0.3">
      <c r="A51" s="302"/>
      <c r="B51" s="235"/>
      <c r="C51" s="302"/>
      <c r="D51" s="235"/>
      <c r="E51" s="235"/>
      <c r="F51" s="237" t="s">
        <v>755</v>
      </c>
      <c r="G51" s="235"/>
      <c r="H51" s="235"/>
      <c r="I51" s="235"/>
      <c r="J51" s="321"/>
      <c r="K51" s="302"/>
      <c r="L51" s="235"/>
      <c r="M51" s="304"/>
      <c r="N51" s="302"/>
    </row>
    <row r="52" spans="1:14" ht="16.2" hidden="1" customHeight="1" x14ac:dyDescent="0.3">
      <c r="A52" s="303"/>
      <c r="B52" s="236"/>
      <c r="C52" s="303"/>
      <c r="D52" s="236"/>
      <c r="E52" s="236"/>
      <c r="F52" s="236"/>
      <c r="G52" s="236"/>
      <c r="H52" s="236"/>
      <c r="I52" s="236"/>
      <c r="J52" s="321"/>
      <c r="K52" s="303"/>
      <c r="L52" s="236"/>
      <c r="M52" s="305"/>
      <c r="N52" s="303"/>
    </row>
    <row r="53" spans="1:14" ht="52.2" customHeight="1" x14ac:dyDescent="0.3">
      <c r="A53" s="301">
        <v>13</v>
      </c>
      <c r="B53" s="237" t="s">
        <v>237</v>
      </c>
      <c r="C53" s="301">
        <v>29</v>
      </c>
      <c r="D53" s="237" t="s">
        <v>271</v>
      </c>
      <c r="E53" s="237" t="s">
        <v>979</v>
      </c>
      <c r="F53" s="107" t="s">
        <v>272</v>
      </c>
      <c r="G53" s="237" t="s">
        <v>432</v>
      </c>
      <c r="H53" s="237" t="s">
        <v>273</v>
      </c>
      <c r="I53" s="237" t="s">
        <v>274</v>
      </c>
      <c r="J53" s="325">
        <v>32000000</v>
      </c>
      <c r="K53" s="301" t="s">
        <v>86</v>
      </c>
      <c r="L53" s="322" t="s">
        <v>503</v>
      </c>
      <c r="M53" s="237" t="s">
        <v>528</v>
      </c>
      <c r="N53" s="237" t="s">
        <v>629</v>
      </c>
    </row>
    <row r="54" spans="1:14" ht="50.4" customHeight="1" x14ac:dyDescent="0.3">
      <c r="A54" s="302"/>
      <c r="B54" s="235"/>
      <c r="C54" s="302"/>
      <c r="D54" s="235"/>
      <c r="E54" s="235"/>
      <c r="F54" s="106" t="s">
        <v>527</v>
      </c>
      <c r="G54" s="235"/>
      <c r="H54" s="235"/>
      <c r="I54" s="235"/>
      <c r="J54" s="325"/>
      <c r="K54" s="302"/>
      <c r="L54" s="323"/>
      <c r="M54" s="235"/>
      <c r="N54" s="235"/>
    </row>
    <row r="55" spans="1:14" ht="43.8" customHeight="1" x14ac:dyDescent="0.3">
      <c r="A55" s="302"/>
      <c r="B55" s="235"/>
      <c r="C55" s="302"/>
      <c r="D55" s="235"/>
      <c r="E55" s="235"/>
      <c r="F55" s="237" t="s">
        <v>475</v>
      </c>
      <c r="G55" s="235"/>
      <c r="H55" s="235"/>
      <c r="I55" s="235"/>
      <c r="J55" s="325"/>
      <c r="K55" s="302"/>
      <c r="L55" s="323"/>
      <c r="M55" s="235"/>
      <c r="N55" s="235"/>
    </row>
    <row r="56" spans="1:14" ht="20.399999999999999" customHeight="1" x14ac:dyDescent="0.3">
      <c r="A56" s="303"/>
      <c r="B56" s="236"/>
      <c r="C56" s="303"/>
      <c r="D56" s="236"/>
      <c r="E56" s="236"/>
      <c r="F56" s="236"/>
      <c r="G56" s="236"/>
      <c r="H56" s="236"/>
      <c r="I56" s="236"/>
      <c r="J56" s="325"/>
      <c r="K56" s="303"/>
      <c r="L56" s="324"/>
      <c r="M56" s="236"/>
      <c r="N56" s="236"/>
    </row>
    <row r="57" spans="1:14" ht="46.8" customHeight="1" x14ac:dyDescent="0.3">
      <c r="A57" s="301">
        <v>14</v>
      </c>
      <c r="B57" s="237" t="s">
        <v>237</v>
      </c>
      <c r="C57" s="301">
        <v>29</v>
      </c>
      <c r="D57" s="237" t="s">
        <v>271</v>
      </c>
      <c r="E57" s="237" t="s">
        <v>980</v>
      </c>
      <c r="F57" s="107" t="s">
        <v>231</v>
      </c>
      <c r="G57" s="237" t="s">
        <v>432</v>
      </c>
      <c r="H57" s="237" t="s">
        <v>273</v>
      </c>
      <c r="I57" s="237" t="s">
        <v>274</v>
      </c>
      <c r="J57" s="325">
        <v>18000000</v>
      </c>
      <c r="K57" s="301" t="s">
        <v>86</v>
      </c>
      <c r="L57" s="322" t="s">
        <v>462</v>
      </c>
      <c r="M57" s="306" t="s">
        <v>584</v>
      </c>
      <c r="N57" s="237" t="s">
        <v>703</v>
      </c>
    </row>
    <row r="58" spans="1:14" ht="50.4" customHeight="1" x14ac:dyDescent="0.3">
      <c r="A58" s="302"/>
      <c r="B58" s="235"/>
      <c r="C58" s="302"/>
      <c r="D58" s="235"/>
      <c r="E58" s="235"/>
      <c r="F58" s="107" t="s">
        <v>509</v>
      </c>
      <c r="G58" s="235"/>
      <c r="H58" s="235"/>
      <c r="I58" s="235"/>
      <c r="J58" s="325"/>
      <c r="K58" s="302"/>
      <c r="L58" s="323"/>
      <c r="M58" s="304"/>
      <c r="N58" s="235"/>
    </row>
    <row r="59" spans="1:14" ht="31.8" customHeight="1" x14ac:dyDescent="0.3">
      <c r="A59" s="302"/>
      <c r="B59" s="235"/>
      <c r="C59" s="302"/>
      <c r="D59" s="235"/>
      <c r="E59" s="235"/>
      <c r="F59" s="237" t="s">
        <v>475</v>
      </c>
      <c r="G59" s="235"/>
      <c r="H59" s="235"/>
      <c r="I59" s="235"/>
      <c r="J59" s="325"/>
      <c r="K59" s="302"/>
      <c r="L59" s="323"/>
      <c r="M59" s="304"/>
      <c r="N59" s="235"/>
    </row>
    <row r="60" spans="1:14" ht="34.799999999999997" customHeight="1" x14ac:dyDescent="0.3">
      <c r="A60" s="303"/>
      <c r="B60" s="236"/>
      <c r="C60" s="303"/>
      <c r="D60" s="236"/>
      <c r="E60" s="236"/>
      <c r="F60" s="236"/>
      <c r="G60" s="236"/>
      <c r="H60" s="236"/>
      <c r="I60" s="236"/>
      <c r="J60" s="325"/>
      <c r="K60" s="303"/>
      <c r="L60" s="324"/>
      <c r="M60" s="305"/>
      <c r="N60" s="236"/>
    </row>
    <row r="61" spans="1:14" ht="50.4" customHeight="1" x14ac:dyDescent="0.3">
      <c r="A61" s="301">
        <v>15</v>
      </c>
      <c r="B61" s="237" t="s">
        <v>275</v>
      </c>
      <c r="C61" s="301" t="s">
        <v>112</v>
      </c>
      <c r="D61" s="237" t="s">
        <v>276</v>
      </c>
      <c r="E61" s="237" t="s">
        <v>573</v>
      </c>
      <c r="F61" s="107" t="s">
        <v>277</v>
      </c>
      <c r="G61" s="237" t="s">
        <v>22</v>
      </c>
      <c r="H61" s="237" t="s">
        <v>278</v>
      </c>
      <c r="I61" s="237" t="s">
        <v>279</v>
      </c>
      <c r="J61" s="321">
        <v>18518601.02</v>
      </c>
      <c r="K61" s="301" t="s">
        <v>19</v>
      </c>
      <c r="L61" s="237" t="s">
        <v>644</v>
      </c>
      <c r="M61" s="306" t="s">
        <v>550</v>
      </c>
      <c r="N61" s="237" t="s">
        <v>697</v>
      </c>
    </row>
    <row r="62" spans="1:14" ht="52.8" customHeight="1" x14ac:dyDescent="0.3">
      <c r="A62" s="302"/>
      <c r="B62" s="235"/>
      <c r="C62" s="302"/>
      <c r="D62" s="235"/>
      <c r="E62" s="235"/>
      <c r="F62" s="107" t="s">
        <v>548</v>
      </c>
      <c r="G62" s="235"/>
      <c r="H62" s="235"/>
      <c r="I62" s="235"/>
      <c r="J62" s="321"/>
      <c r="K62" s="302"/>
      <c r="L62" s="235"/>
      <c r="M62" s="304"/>
      <c r="N62" s="235"/>
    </row>
    <row r="63" spans="1:14" ht="43.8" customHeight="1" x14ac:dyDescent="0.3">
      <c r="A63" s="302"/>
      <c r="B63" s="235"/>
      <c r="C63" s="302"/>
      <c r="D63" s="235"/>
      <c r="E63" s="235"/>
      <c r="F63" s="237" t="s">
        <v>549</v>
      </c>
      <c r="G63" s="235"/>
      <c r="H63" s="235"/>
      <c r="I63" s="235"/>
      <c r="J63" s="321"/>
      <c r="K63" s="302"/>
      <c r="L63" s="235"/>
      <c r="M63" s="304"/>
      <c r="N63" s="235"/>
    </row>
    <row r="64" spans="1:14" ht="30.6" customHeight="1" x14ac:dyDescent="0.3">
      <c r="A64" s="303"/>
      <c r="B64" s="236"/>
      <c r="C64" s="303"/>
      <c r="D64" s="236"/>
      <c r="E64" s="236"/>
      <c r="F64" s="236"/>
      <c r="G64" s="236"/>
      <c r="H64" s="236"/>
      <c r="I64" s="236"/>
      <c r="J64" s="321"/>
      <c r="K64" s="303"/>
      <c r="L64" s="236"/>
      <c r="M64" s="305"/>
      <c r="N64" s="236"/>
    </row>
    <row r="65" spans="1:14" ht="54.6" customHeight="1" x14ac:dyDescent="0.3">
      <c r="A65" s="301">
        <v>16</v>
      </c>
      <c r="B65" s="237" t="s">
        <v>275</v>
      </c>
      <c r="C65" s="301" t="s">
        <v>112</v>
      </c>
      <c r="D65" s="237" t="s">
        <v>276</v>
      </c>
      <c r="E65" s="237" t="s">
        <v>573</v>
      </c>
      <c r="F65" s="107" t="s">
        <v>277</v>
      </c>
      <c r="G65" s="237" t="s">
        <v>22</v>
      </c>
      <c r="H65" s="237" t="s">
        <v>278</v>
      </c>
      <c r="I65" s="237" t="s">
        <v>279</v>
      </c>
      <c r="J65" s="321">
        <f>168000000-J61</f>
        <v>149481398.97999999</v>
      </c>
      <c r="K65" s="301" t="s">
        <v>19</v>
      </c>
      <c r="L65" s="237" t="s">
        <v>644</v>
      </c>
      <c r="M65" s="306" t="s">
        <v>981</v>
      </c>
      <c r="N65" s="237" t="s">
        <v>982</v>
      </c>
    </row>
    <row r="66" spans="1:14" ht="42.6" customHeight="1" x14ac:dyDescent="0.3">
      <c r="A66" s="302"/>
      <c r="B66" s="235"/>
      <c r="C66" s="302"/>
      <c r="D66" s="235"/>
      <c r="E66" s="235"/>
      <c r="F66" s="80" t="s">
        <v>983</v>
      </c>
      <c r="G66" s="235"/>
      <c r="H66" s="235"/>
      <c r="I66" s="235"/>
      <c r="J66" s="321"/>
      <c r="K66" s="302"/>
      <c r="L66" s="235"/>
      <c r="M66" s="304"/>
      <c r="N66" s="235"/>
    </row>
    <row r="67" spans="1:14" ht="42.6" customHeight="1" x14ac:dyDescent="0.3">
      <c r="A67" s="302"/>
      <c r="B67" s="235"/>
      <c r="C67" s="302"/>
      <c r="D67" s="235"/>
      <c r="E67" s="235"/>
      <c r="F67" s="237" t="s">
        <v>984</v>
      </c>
      <c r="G67" s="235"/>
      <c r="H67" s="235"/>
      <c r="I67" s="235"/>
      <c r="J67" s="321"/>
      <c r="K67" s="302"/>
      <c r="L67" s="235"/>
      <c r="M67" s="304"/>
      <c r="N67" s="235"/>
    </row>
    <row r="68" spans="1:14" ht="54.6" customHeight="1" x14ac:dyDescent="0.3">
      <c r="A68" s="303"/>
      <c r="B68" s="236"/>
      <c r="C68" s="303"/>
      <c r="D68" s="236"/>
      <c r="E68" s="236"/>
      <c r="F68" s="236"/>
      <c r="G68" s="236"/>
      <c r="H68" s="236"/>
      <c r="I68" s="236"/>
      <c r="J68" s="321"/>
      <c r="K68" s="303"/>
      <c r="L68" s="236"/>
      <c r="M68" s="305"/>
      <c r="N68" s="236"/>
    </row>
    <row r="69" spans="1:14" ht="42.6" customHeight="1" x14ac:dyDescent="0.3">
      <c r="A69" s="237">
        <v>17</v>
      </c>
      <c r="B69" s="237" t="str">
        <f>$B$21</f>
        <v>Componenta 2. Păduri și protecția biodiversității</v>
      </c>
      <c r="C69" s="237" t="s">
        <v>238</v>
      </c>
      <c r="D69" s="237" t="s">
        <v>239</v>
      </c>
      <c r="E69" s="318" t="s">
        <v>985</v>
      </c>
      <c r="F69" s="107" t="s">
        <v>240</v>
      </c>
      <c r="G69" s="237" t="s">
        <v>432</v>
      </c>
      <c r="H69" s="237" t="s">
        <v>280</v>
      </c>
      <c r="I69" s="237" t="s">
        <v>281</v>
      </c>
      <c r="J69" s="326">
        <v>30000000</v>
      </c>
      <c r="K69" s="237" t="s">
        <v>19</v>
      </c>
      <c r="L69" s="306" t="s">
        <v>737</v>
      </c>
      <c r="M69" s="306" t="s">
        <v>655</v>
      </c>
      <c r="N69" s="306" t="s">
        <v>630</v>
      </c>
    </row>
    <row r="70" spans="1:14" ht="42.6" customHeight="1" x14ac:dyDescent="0.3">
      <c r="A70" s="235"/>
      <c r="B70" s="235"/>
      <c r="C70" s="235"/>
      <c r="D70" s="235"/>
      <c r="E70" s="319"/>
      <c r="F70" s="80" t="s">
        <v>654</v>
      </c>
      <c r="G70" s="235"/>
      <c r="H70" s="235"/>
      <c r="I70" s="235"/>
      <c r="J70" s="327"/>
      <c r="K70" s="235"/>
      <c r="L70" s="304"/>
      <c r="M70" s="304"/>
      <c r="N70" s="304"/>
    </row>
    <row r="71" spans="1:14" ht="42.6" customHeight="1" x14ac:dyDescent="0.3">
      <c r="A71" s="235"/>
      <c r="B71" s="235"/>
      <c r="C71" s="235"/>
      <c r="D71" s="235"/>
      <c r="E71" s="319"/>
      <c r="F71" s="329" t="s">
        <v>542</v>
      </c>
      <c r="G71" s="235"/>
      <c r="H71" s="235"/>
      <c r="I71" s="235"/>
      <c r="J71" s="327"/>
      <c r="K71" s="235"/>
      <c r="L71" s="304"/>
      <c r="M71" s="304"/>
      <c r="N71" s="304"/>
    </row>
    <row r="72" spans="1:14" ht="42.6" customHeight="1" x14ac:dyDescent="0.3">
      <c r="A72" s="236"/>
      <c r="B72" s="236"/>
      <c r="C72" s="236"/>
      <c r="D72" s="236"/>
      <c r="E72" s="320"/>
      <c r="F72" s="330"/>
      <c r="G72" s="236"/>
      <c r="H72" s="236"/>
      <c r="I72" s="236"/>
      <c r="J72" s="328"/>
      <c r="K72" s="236"/>
      <c r="L72" s="305"/>
      <c r="M72" s="305"/>
      <c r="N72" s="305"/>
    </row>
    <row r="73" spans="1:14" x14ac:dyDescent="0.3">
      <c r="A73" s="20"/>
      <c r="B73" s="20"/>
      <c r="C73" s="20"/>
      <c r="J73" s="37"/>
      <c r="K73" s="20"/>
      <c r="L73" s="20"/>
      <c r="M73" s="20"/>
      <c r="N73" s="20"/>
    </row>
    <row r="74" spans="1:14" x14ac:dyDescent="0.3">
      <c r="A74" s="20"/>
      <c r="B74" s="20"/>
      <c r="C74" s="20"/>
      <c r="I74" s="125"/>
      <c r="J74" s="126"/>
      <c r="K74" s="20"/>
      <c r="L74" s="20"/>
    </row>
  </sheetData>
  <mergeCells count="239">
    <mergeCell ref="L69:L72"/>
    <mergeCell ref="M69:M72"/>
    <mergeCell ref="N69:N72"/>
    <mergeCell ref="L65:L68"/>
    <mergeCell ref="M65:M68"/>
    <mergeCell ref="N65:N68"/>
    <mergeCell ref="L61:L64"/>
    <mergeCell ref="M61:M64"/>
    <mergeCell ref="N61:N64"/>
    <mergeCell ref="K65:K68"/>
    <mergeCell ref="G65:G68"/>
    <mergeCell ref="A65:A68"/>
    <mergeCell ref="B65:B68"/>
    <mergeCell ref="C65:C68"/>
    <mergeCell ref="D65:D68"/>
    <mergeCell ref="F63:F64"/>
    <mergeCell ref="H61:H64"/>
    <mergeCell ref="I61:I64"/>
    <mergeCell ref="K61:K64"/>
    <mergeCell ref="J65:J68"/>
    <mergeCell ref="A61:A64"/>
    <mergeCell ref="B61:B64"/>
    <mergeCell ref="C61:C64"/>
    <mergeCell ref="D61:D64"/>
    <mergeCell ref="J61:J64"/>
    <mergeCell ref="G61:G64"/>
    <mergeCell ref="F67:F68"/>
    <mergeCell ref="H65:H68"/>
    <mergeCell ref="I65:I68"/>
    <mergeCell ref="E61:E64"/>
    <mergeCell ref="E65:E68"/>
    <mergeCell ref="A69:A72"/>
    <mergeCell ref="B69:B72"/>
    <mergeCell ref="C69:C72"/>
    <mergeCell ref="D69:D72"/>
    <mergeCell ref="H69:H72"/>
    <mergeCell ref="I69:I72"/>
    <mergeCell ref="J69:J72"/>
    <mergeCell ref="K69:K72"/>
    <mergeCell ref="G69:G72"/>
    <mergeCell ref="F71:F72"/>
    <mergeCell ref="E69:E72"/>
    <mergeCell ref="A53:A56"/>
    <mergeCell ref="I53:I56"/>
    <mergeCell ref="K53:K56"/>
    <mergeCell ref="G53:G56"/>
    <mergeCell ref="B53:B56"/>
    <mergeCell ref="C53:C56"/>
    <mergeCell ref="D53:D56"/>
    <mergeCell ref="G57:G60"/>
    <mergeCell ref="H53:H56"/>
    <mergeCell ref="E53:E56"/>
    <mergeCell ref="E57:E60"/>
    <mergeCell ref="J57:J60"/>
    <mergeCell ref="J53:J56"/>
    <mergeCell ref="F55:F56"/>
    <mergeCell ref="A57:A60"/>
    <mergeCell ref="B57:B60"/>
    <mergeCell ref="C57:C60"/>
    <mergeCell ref="D57:D60"/>
    <mergeCell ref="H57:H60"/>
    <mergeCell ref="I57:I60"/>
    <mergeCell ref="K57:K60"/>
    <mergeCell ref="L57:L60"/>
    <mergeCell ref="L41:L44"/>
    <mergeCell ref="M41:M44"/>
    <mergeCell ref="N41:N44"/>
    <mergeCell ref="K49:K52"/>
    <mergeCell ref="F43:F44"/>
    <mergeCell ref="L45:L48"/>
    <mergeCell ref="M45:M48"/>
    <mergeCell ref="N45:N48"/>
    <mergeCell ref="M57:M60"/>
    <mergeCell ref="N57:N60"/>
    <mergeCell ref="F59:F60"/>
    <mergeCell ref="M53:M56"/>
    <mergeCell ref="N53:N56"/>
    <mergeCell ref="L53:L56"/>
    <mergeCell ref="J45:J48"/>
    <mergeCell ref="K45:K48"/>
    <mergeCell ref="L49:L52"/>
    <mergeCell ref="M49:M52"/>
    <mergeCell ref="N49:N52"/>
    <mergeCell ref="K41:K44"/>
    <mergeCell ref="E49:E52"/>
    <mergeCell ref="A33:A36"/>
    <mergeCell ref="B33:B36"/>
    <mergeCell ref="C33:C36"/>
    <mergeCell ref="D33:D36"/>
    <mergeCell ref="A37:A40"/>
    <mergeCell ref="F51:F52"/>
    <mergeCell ref="J41:J44"/>
    <mergeCell ref="J49:J52"/>
    <mergeCell ref="E33:E36"/>
    <mergeCell ref="E37:E40"/>
    <mergeCell ref="B41:B44"/>
    <mergeCell ref="C41:C44"/>
    <mergeCell ref="D41:D44"/>
    <mergeCell ref="H41:H44"/>
    <mergeCell ref="I41:I44"/>
    <mergeCell ref="A49:A52"/>
    <mergeCell ref="B49:B52"/>
    <mergeCell ref="C49:C52"/>
    <mergeCell ref="D49:D52"/>
    <mergeCell ref="H49:H52"/>
    <mergeCell ref="I49:I52"/>
    <mergeCell ref="G41:G44"/>
    <mergeCell ref="G49:G52"/>
    <mergeCell ref="A45:A48"/>
    <mergeCell ref="B45:B48"/>
    <mergeCell ref="C45:C48"/>
    <mergeCell ref="D45:D48"/>
    <mergeCell ref="F47:F48"/>
    <mergeCell ref="H45:H48"/>
    <mergeCell ref="I45:I48"/>
    <mergeCell ref="G45:G48"/>
    <mergeCell ref="E41:E44"/>
    <mergeCell ref="E45:E48"/>
    <mergeCell ref="A41:A44"/>
    <mergeCell ref="J33:J36"/>
    <mergeCell ref="F35:F36"/>
    <mergeCell ref="L37:L40"/>
    <mergeCell ref="M37:M40"/>
    <mergeCell ref="N37:N40"/>
    <mergeCell ref="F39:F40"/>
    <mergeCell ref="G37:G40"/>
    <mergeCell ref="H33:H36"/>
    <mergeCell ref="I33:I36"/>
    <mergeCell ref="G33:G36"/>
    <mergeCell ref="M13:M16"/>
    <mergeCell ref="N13:N16"/>
    <mergeCell ref="N17:N20"/>
    <mergeCell ref="B37:B40"/>
    <mergeCell ref="C37:C40"/>
    <mergeCell ref="D37:D40"/>
    <mergeCell ref="H37:H40"/>
    <mergeCell ref="I37:I40"/>
    <mergeCell ref="J37:J40"/>
    <mergeCell ref="K37:K40"/>
    <mergeCell ref="H21:H24"/>
    <mergeCell ref="I25:I28"/>
    <mergeCell ref="J25:J28"/>
    <mergeCell ref="K25:K36"/>
    <mergeCell ref="E21:E24"/>
    <mergeCell ref="E25:E28"/>
    <mergeCell ref="E29:E32"/>
    <mergeCell ref="G25:G28"/>
    <mergeCell ref="G29:G32"/>
    <mergeCell ref="F27:F28"/>
    <mergeCell ref="L33:L36"/>
    <mergeCell ref="M33:M36"/>
    <mergeCell ref="N33:N36"/>
    <mergeCell ref="L29:L32"/>
    <mergeCell ref="D21:D24"/>
    <mergeCell ref="F23:F24"/>
    <mergeCell ref="J17:J20"/>
    <mergeCell ref="K17:K20"/>
    <mergeCell ref="L21:L24"/>
    <mergeCell ref="M21:M24"/>
    <mergeCell ref="N21:N24"/>
    <mergeCell ref="F31:F32"/>
    <mergeCell ref="H25:H28"/>
    <mergeCell ref="L25:L28"/>
    <mergeCell ref="M25:M28"/>
    <mergeCell ref="N25:N28"/>
    <mergeCell ref="M29:M32"/>
    <mergeCell ref="N29:N32"/>
    <mergeCell ref="K13:K16"/>
    <mergeCell ref="G13:G16"/>
    <mergeCell ref="I9:I12"/>
    <mergeCell ref="J9:J12"/>
    <mergeCell ref="A29:A32"/>
    <mergeCell ref="B29:B32"/>
    <mergeCell ref="C29:C32"/>
    <mergeCell ref="D29:D32"/>
    <mergeCell ref="I21:I24"/>
    <mergeCell ref="J21:J24"/>
    <mergeCell ref="G17:G20"/>
    <mergeCell ref="G21:G24"/>
    <mergeCell ref="K21:K24"/>
    <mergeCell ref="F19:F20"/>
    <mergeCell ref="A25:A28"/>
    <mergeCell ref="B25:B28"/>
    <mergeCell ref="C25:C28"/>
    <mergeCell ref="D25:D28"/>
    <mergeCell ref="H29:H32"/>
    <mergeCell ref="I29:I32"/>
    <mergeCell ref="J29:J32"/>
    <mergeCell ref="A21:A24"/>
    <mergeCell ref="B21:B24"/>
    <mergeCell ref="C21:C24"/>
    <mergeCell ref="N9:N12"/>
    <mergeCell ref="F7:F8"/>
    <mergeCell ref="L3:N3"/>
    <mergeCell ref="G5:G8"/>
    <mergeCell ref="L17:L20"/>
    <mergeCell ref="M17:M20"/>
    <mergeCell ref="N5:N8"/>
    <mergeCell ref="A2:F2"/>
    <mergeCell ref="A5:A8"/>
    <mergeCell ref="B5:B8"/>
    <mergeCell ref="C5:C8"/>
    <mergeCell ref="D5:D8"/>
    <mergeCell ref="H5:H8"/>
    <mergeCell ref="I5:I8"/>
    <mergeCell ref="J5:J8"/>
    <mergeCell ref="K5:K8"/>
    <mergeCell ref="E5:E8"/>
    <mergeCell ref="A3:K3"/>
    <mergeCell ref="H9:H12"/>
    <mergeCell ref="H13:H16"/>
    <mergeCell ref="I13:I16"/>
    <mergeCell ref="J13:J16"/>
    <mergeCell ref="F15:F16"/>
    <mergeCell ref="K9:K12"/>
    <mergeCell ref="A9:A12"/>
    <mergeCell ref="B9:B12"/>
    <mergeCell ref="A13:A16"/>
    <mergeCell ref="B13:B16"/>
    <mergeCell ref="A17:A20"/>
    <mergeCell ref="B17:B20"/>
    <mergeCell ref="L5:L8"/>
    <mergeCell ref="M5:M8"/>
    <mergeCell ref="L9:L12"/>
    <mergeCell ref="M9:M12"/>
    <mergeCell ref="L13:L16"/>
    <mergeCell ref="C17:C20"/>
    <mergeCell ref="D17:D20"/>
    <mergeCell ref="C9:C12"/>
    <mergeCell ref="D9:D12"/>
    <mergeCell ref="C13:C16"/>
    <mergeCell ref="D13:D16"/>
    <mergeCell ref="F11:F12"/>
    <mergeCell ref="H17:H20"/>
    <mergeCell ref="I17:I20"/>
    <mergeCell ref="E9:E12"/>
    <mergeCell ref="E13:E16"/>
    <mergeCell ref="E17:E20"/>
    <mergeCell ref="G9:G12"/>
  </mergeCells>
  <printOptions gridLines="1"/>
  <pageMargins left="0.25" right="0.25" top="0.75" bottom="0.75" header="0.3" footer="0.3"/>
  <pageSetup paperSize="8" scale="7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B67"/>
  <sheetViews>
    <sheetView zoomScale="55" zoomScaleNormal="55" workbookViewId="0">
      <selection sqref="A1:XFD1048576"/>
    </sheetView>
  </sheetViews>
  <sheetFormatPr defaultColWidth="9.109375" defaultRowHeight="14.4" x14ac:dyDescent="0.3"/>
  <cols>
    <col min="1" max="1" width="5.5546875" style="40" customWidth="1"/>
    <col min="2" max="2" width="16.33203125" style="40" customWidth="1"/>
    <col min="3" max="3" width="13.88671875" style="40" customWidth="1"/>
    <col min="4" max="4" width="23.6640625" style="40" customWidth="1"/>
    <col min="5" max="5" width="23.44140625" style="39" customWidth="1"/>
    <col min="6" max="6" width="27.44140625" style="39" customWidth="1"/>
    <col min="7" max="7" width="10.5546875" style="39" customWidth="1"/>
    <col min="8" max="8" width="54.33203125" style="39" customWidth="1"/>
    <col min="9" max="9" width="22.33203125" style="39" customWidth="1"/>
    <col min="10" max="10" width="18.88671875" style="40" customWidth="1"/>
    <col min="11" max="11" width="11.6640625" style="40" customWidth="1"/>
    <col min="12" max="12" width="13.44140625" style="40" customWidth="1"/>
    <col min="13" max="13" width="12.6640625" style="40" customWidth="1"/>
    <col min="14" max="14" width="12.5546875" style="40" customWidth="1"/>
    <col min="15" max="16384" width="9.109375" style="41"/>
  </cols>
  <sheetData>
    <row r="2" spans="1:14" s="11" customFormat="1" ht="30" customHeight="1" x14ac:dyDescent="0.45">
      <c r="A2" s="351" t="s">
        <v>282</v>
      </c>
      <c r="B2" s="351"/>
      <c r="C2" s="351"/>
      <c r="D2" s="351"/>
      <c r="E2" s="351"/>
      <c r="F2" s="351"/>
      <c r="G2" s="114"/>
      <c r="H2" s="114"/>
      <c r="I2" s="5"/>
      <c r="J2" s="5"/>
      <c r="K2" s="5"/>
      <c r="L2" s="5"/>
      <c r="M2" s="5"/>
      <c r="N2" s="5"/>
    </row>
    <row r="3" spans="1:14" ht="15" thickBot="1" x14ac:dyDescent="0.35"/>
    <row r="4" spans="1:14" ht="24" customHeight="1" thickBot="1" x14ac:dyDescent="0.35">
      <c r="A4" s="346" t="s">
        <v>0</v>
      </c>
      <c r="B4" s="347"/>
      <c r="C4" s="347"/>
      <c r="D4" s="347"/>
      <c r="E4" s="347"/>
      <c r="F4" s="347"/>
      <c r="G4" s="347"/>
      <c r="H4" s="347"/>
      <c r="I4" s="347"/>
      <c r="J4" s="347"/>
      <c r="K4" s="348"/>
      <c r="L4" s="342" t="s">
        <v>1</v>
      </c>
      <c r="M4" s="343"/>
      <c r="N4" s="344"/>
    </row>
    <row r="5" spans="1:14" ht="102" customHeight="1" thickBot="1" x14ac:dyDescent="0.35">
      <c r="A5" s="115" t="s">
        <v>2</v>
      </c>
      <c r="B5" s="116" t="s">
        <v>3</v>
      </c>
      <c r="C5" s="116" t="s">
        <v>917</v>
      </c>
      <c r="D5" s="116" t="s">
        <v>79</v>
      </c>
      <c r="E5" s="117" t="s">
        <v>5</v>
      </c>
      <c r="F5" s="116" t="s">
        <v>6</v>
      </c>
      <c r="G5" s="116" t="s">
        <v>959</v>
      </c>
      <c r="H5" s="117" t="s">
        <v>8</v>
      </c>
      <c r="I5" s="116" t="s">
        <v>9</v>
      </c>
      <c r="J5" s="116" t="s">
        <v>80</v>
      </c>
      <c r="K5" s="116" t="s">
        <v>10</v>
      </c>
      <c r="L5" s="116" t="s">
        <v>11</v>
      </c>
      <c r="M5" s="116" t="s">
        <v>12</v>
      </c>
      <c r="N5" s="62" t="s">
        <v>13</v>
      </c>
    </row>
    <row r="6" spans="1:14" ht="60" customHeight="1" x14ac:dyDescent="0.3">
      <c r="A6" s="332">
        <v>1</v>
      </c>
      <c r="B6" s="249" t="s">
        <v>283</v>
      </c>
      <c r="C6" s="249">
        <v>334</v>
      </c>
      <c r="D6" s="249" t="s">
        <v>284</v>
      </c>
      <c r="E6" s="339" t="s">
        <v>285</v>
      </c>
      <c r="F6" s="61" t="s">
        <v>188</v>
      </c>
      <c r="G6" s="249" t="s">
        <v>290</v>
      </c>
      <c r="H6" s="249" t="s">
        <v>286</v>
      </c>
      <c r="I6" s="249" t="s">
        <v>287</v>
      </c>
      <c r="J6" s="349">
        <v>79004650.370000005</v>
      </c>
      <c r="K6" s="332" t="s">
        <v>19</v>
      </c>
      <c r="L6" s="334" t="s">
        <v>288</v>
      </c>
      <c r="M6" s="334" t="s">
        <v>434</v>
      </c>
      <c r="N6" s="249" t="s">
        <v>435</v>
      </c>
    </row>
    <row r="7" spans="1:14" ht="64.2" customHeight="1" x14ac:dyDescent="0.3">
      <c r="A7" s="332"/>
      <c r="B7" s="249"/>
      <c r="C7" s="249"/>
      <c r="D7" s="249"/>
      <c r="E7" s="249"/>
      <c r="F7" s="59" t="s">
        <v>939</v>
      </c>
      <c r="G7" s="249"/>
      <c r="H7" s="249"/>
      <c r="I7" s="249"/>
      <c r="J7" s="349"/>
      <c r="K7" s="332"/>
      <c r="L7" s="334"/>
      <c r="M7" s="334"/>
      <c r="N7" s="249"/>
    </row>
    <row r="8" spans="1:14" ht="36.6" customHeight="1" x14ac:dyDescent="0.3">
      <c r="A8" s="332"/>
      <c r="B8" s="249"/>
      <c r="C8" s="249"/>
      <c r="D8" s="249"/>
      <c r="E8" s="249"/>
      <c r="F8" s="248" t="s">
        <v>467</v>
      </c>
      <c r="G8" s="249"/>
      <c r="H8" s="249"/>
      <c r="I8" s="249"/>
      <c r="J8" s="349"/>
      <c r="K8" s="332"/>
      <c r="L8" s="334"/>
      <c r="M8" s="334"/>
      <c r="N8" s="249"/>
    </row>
    <row r="9" spans="1:14" ht="37.200000000000003" customHeight="1" x14ac:dyDescent="0.3">
      <c r="A9" s="265"/>
      <c r="B9" s="250"/>
      <c r="C9" s="250"/>
      <c r="D9" s="250"/>
      <c r="E9" s="250"/>
      <c r="F9" s="250"/>
      <c r="G9" s="250"/>
      <c r="H9" s="250"/>
      <c r="I9" s="250"/>
      <c r="J9" s="350"/>
      <c r="K9" s="265"/>
      <c r="L9" s="335"/>
      <c r="M9" s="335"/>
      <c r="N9" s="250"/>
    </row>
    <row r="10" spans="1:14" ht="55.8" customHeight="1" x14ac:dyDescent="0.3">
      <c r="A10" s="331">
        <v>2</v>
      </c>
      <c r="B10" s="248" t="s">
        <v>283</v>
      </c>
      <c r="C10" s="248">
        <v>334</v>
      </c>
      <c r="D10" s="248" t="s">
        <v>284</v>
      </c>
      <c r="E10" s="248" t="s">
        <v>285</v>
      </c>
      <c r="F10" s="59" t="s">
        <v>188</v>
      </c>
      <c r="G10" s="248" t="s">
        <v>22</v>
      </c>
      <c r="H10" s="248" t="s">
        <v>286</v>
      </c>
      <c r="I10" s="248" t="s">
        <v>287</v>
      </c>
      <c r="J10" s="256">
        <f>93480000-J6</f>
        <v>14475349.629999995</v>
      </c>
      <c r="K10" s="331" t="s">
        <v>19</v>
      </c>
      <c r="L10" s="333" t="s">
        <v>436</v>
      </c>
      <c r="M10" s="333" t="s">
        <v>499</v>
      </c>
      <c r="N10" s="248" t="s">
        <v>529</v>
      </c>
    </row>
    <row r="11" spans="1:14" ht="42" customHeight="1" x14ac:dyDescent="0.3">
      <c r="A11" s="332"/>
      <c r="B11" s="249"/>
      <c r="C11" s="249"/>
      <c r="D11" s="249"/>
      <c r="E11" s="249"/>
      <c r="F11" s="59" t="s">
        <v>498</v>
      </c>
      <c r="G11" s="249"/>
      <c r="H11" s="249"/>
      <c r="I11" s="249"/>
      <c r="J11" s="345"/>
      <c r="K11" s="332"/>
      <c r="L11" s="334"/>
      <c r="M11" s="334"/>
      <c r="N11" s="249"/>
    </row>
    <row r="12" spans="1:14" ht="27" customHeight="1" x14ac:dyDescent="0.3">
      <c r="A12" s="332"/>
      <c r="B12" s="249"/>
      <c r="C12" s="249"/>
      <c r="D12" s="249"/>
      <c r="E12" s="249"/>
      <c r="F12" s="248" t="s">
        <v>506</v>
      </c>
      <c r="G12" s="249"/>
      <c r="H12" s="249"/>
      <c r="I12" s="249"/>
      <c r="J12" s="345"/>
      <c r="K12" s="332"/>
      <c r="L12" s="334"/>
      <c r="M12" s="334"/>
      <c r="N12" s="249"/>
    </row>
    <row r="13" spans="1:14" ht="33" customHeight="1" x14ac:dyDescent="0.3">
      <c r="A13" s="265"/>
      <c r="B13" s="250"/>
      <c r="C13" s="250"/>
      <c r="D13" s="250"/>
      <c r="E13" s="250"/>
      <c r="F13" s="250"/>
      <c r="G13" s="250"/>
      <c r="H13" s="250"/>
      <c r="I13" s="250"/>
      <c r="J13" s="263"/>
      <c r="K13" s="265"/>
      <c r="L13" s="335"/>
      <c r="M13" s="335"/>
      <c r="N13" s="250"/>
    </row>
    <row r="14" spans="1:14" ht="55.8" customHeight="1" x14ac:dyDescent="0.3">
      <c r="A14" s="331">
        <v>3</v>
      </c>
      <c r="B14" s="248" t="s">
        <v>283</v>
      </c>
      <c r="C14" s="248">
        <v>336</v>
      </c>
      <c r="D14" s="248" t="s">
        <v>291</v>
      </c>
      <c r="E14" s="248" t="s">
        <v>292</v>
      </c>
      <c r="F14" s="59" t="s">
        <v>188</v>
      </c>
      <c r="G14" s="353" t="s">
        <v>290</v>
      </c>
      <c r="H14" s="248" t="s">
        <v>293</v>
      </c>
      <c r="I14" s="248" t="s">
        <v>294</v>
      </c>
      <c r="J14" s="352">
        <v>68480000</v>
      </c>
      <c r="K14" s="331" t="s">
        <v>19</v>
      </c>
      <c r="L14" s="333" t="s">
        <v>295</v>
      </c>
      <c r="M14" s="333" t="s">
        <v>296</v>
      </c>
      <c r="N14" s="248" t="s">
        <v>446</v>
      </c>
    </row>
    <row r="15" spans="1:14" ht="63.6" customHeight="1" x14ac:dyDescent="0.3">
      <c r="A15" s="332"/>
      <c r="B15" s="249"/>
      <c r="C15" s="249"/>
      <c r="D15" s="249"/>
      <c r="E15" s="249"/>
      <c r="F15" s="59" t="s">
        <v>297</v>
      </c>
      <c r="G15" s="354"/>
      <c r="H15" s="249"/>
      <c r="I15" s="249"/>
      <c r="J15" s="349"/>
      <c r="K15" s="332"/>
      <c r="L15" s="334"/>
      <c r="M15" s="334"/>
      <c r="N15" s="249"/>
    </row>
    <row r="16" spans="1:14" ht="19.2" customHeight="1" x14ac:dyDescent="0.3">
      <c r="A16" s="332"/>
      <c r="B16" s="249"/>
      <c r="C16" s="249"/>
      <c r="D16" s="249"/>
      <c r="E16" s="249"/>
      <c r="F16" s="248" t="s">
        <v>468</v>
      </c>
      <c r="G16" s="354"/>
      <c r="H16" s="249"/>
      <c r="I16" s="249"/>
      <c r="J16" s="349"/>
      <c r="K16" s="332"/>
      <c r="L16" s="334"/>
      <c r="M16" s="334"/>
      <c r="N16" s="249"/>
    </row>
    <row r="17" spans="1:14" ht="39.6" customHeight="1" x14ac:dyDescent="0.3">
      <c r="A17" s="265"/>
      <c r="B17" s="250"/>
      <c r="C17" s="250"/>
      <c r="D17" s="250"/>
      <c r="E17" s="250"/>
      <c r="F17" s="250"/>
      <c r="G17" s="355"/>
      <c r="H17" s="250"/>
      <c r="I17" s="250"/>
      <c r="J17" s="350"/>
      <c r="K17" s="265"/>
      <c r="L17" s="335"/>
      <c r="M17" s="335"/>
      <c r="N17" s="250"/>
    </row>
    <row r="18" spans="1:14" ht="100.2" customHeight="1" x14ac:dyDescent="0.3">
      <c r="A18" s="331">
        <v>4</v>
      </c>
      <c r="B18" s="248" t="s">
        <v>298</v>
      </c>
      <c r="C18" s="248">
        <v>175</v>
      </c>
      <c r="D18" s="248" t="s">
        <v>940</v>
      </c>
      <c r="E18" s="248" t="s">
        <v>299</v>
      </c>
      <c r="F18" s="59" t="s">
        <v>941</v>
      </c>
      <c r="G18" s="248"/>
      <c r="H18" s="248" t="s">
        <v>300</v>
      </c>
      <c r="I18" s="331" t="s">
        <v>301</v>
      </c>
      <c r="J18" s="340">
        <v>9000000</v>
      </c>
      <c r="K18" s="248" t="s">
        <v>302</v>
      </c>
      <c r="L18" s="333" t="s">
        <v>765</v>
      </c>
      <c r="M18" s="333" t="s">
        <v>767</v>
      </c>
      <c r="N18" s="333" t="s">
        <v>679</v>
      </c>
    </row>
    <row r="19" spans="1:14" ht="43.8" customHeight="1" x14ac:dyDescent="0.3">
      <c r="A19" s="332"/>
      <c r="B19" s="249"/>
      <c r="C19" s="249"/>
      <c r="D19" s="249"/>
      <c r="E19" s="249"/>
      <c r="F19" s="59" t="s">
        <v>766</v>
      </c>
      <c r="G19" s="249"/>
      <c r="H19" s="249"/>
      <c r="I19" s="332"/>
      <c r="J19" s="341"/>
      <c r="K19" s="249"/>
      <c r="L19" s="334"/>
      <c r="M19" s="334"/>
      <c r="N19" s="334"/>
    </row>
    <row r="20" spans="1:14" ht="22.2" customHeight="1" x14ac:dyDescent="0.3">
      <c r="A20" s="332"/>
      <c r="B20" s="249"/>
      <c r="C20" s="249"/>
      <c r="D20" s="249"/>
      <c r="E20" s="249"/>
      <c r="F20" s="248" t="s">
        <v>678</v>
      </c>
      <c r="G20" s="249"/>
      <c r="H20" s="249"/>
      <c r="I20" s="332"/>
      <c r="J20" s="341"/>
      <c r="K20" s="249"/>
      <c r="L20" s="334"/>
      <c r="M20" s="334"/>
      <c r="N20" s="334"/>
    </row>
    <row r="21" spans="1:14" ht="55.8" customHeight="1" x14ac:dyDescent="0.3">
      <c r="A21" s="265"/>
      <c r="B21" s="250"/>
      <c r="C21" s="250"/>
      <c r="D21" s="250"/>
      <c r="E21" s="250"/>
      <c r="F21" s="250"/>
      <c r="G21" s="250"/>
      <c r="H21" s="250"/>
      <c r="I21" s="265"/>
      <c r="J21" s="253"/>
      <c r="K21" s="250"/>
      <c r="L21" s="335"/>
      <c r="M21" s="335"/>
      <c r="N21" s="335"/>
    </row>
    <row r="22" spans="1:14" ht="76.2" customHeight="1" x14ac:dyDescent="0.3">
      <c r="A22" s="331">
        <v>5</v>
      </c>
      <c r="B22" s="248" t="s">
        <v>303</v>
      </c>
      <c r="C22" s="248" t="s">
        <v>304</v>
      </c>
      <c r="D22" s="248" t="s">
        <v>942</v>
      </c>
      <c r="E22" s="248" t="s">
        <v>943</v>
      </c>
      <c r="F22" s="59" t="s">
        <v>305</v>
      </c>
      <c r="G22" s="248" t="s">
        <v>22</v>
      </c>
      <c r="H22" s="248" t="s">
        <v>306</v>
      </c>
      <c r="I22" s="248" t="s">
        <v>437</v>
      </c>
      <c r="J22" s="340">
        <v>500000000</v>
      </c>
      <c r="K22" s="331" t="s">
        <v>289</v>
      </c>
      <c r="L22" s="336" t="s">
        <v>289</v>
      </c>
      <c r="M22" s="248"/>
      <c r="N22" s="248"/>
    </row>
    <row r="23" spans="1:14" ht="73.2" customHeight="1" x14ac:dyDescent="0.3">
      <c r="A23" s="332"/>
      <c r="B23" s="249"/>
      <c r="C23" s="249"/>
      <c r="D23" s="249"/>
      <c r="E23" s="249"/>
      <c r="F23" s="59" t="s">
        <v>602</v>
      </c>
      <c r="G23" s="249"/>
      <c r="H23" s="249"/>
      <c r="I23" s="249"/>
      <c r="J23" s="341"/>
      <c r="K23" s="332"/>
      <c r="L23" s="337"/>
      <c r="M23" s="249"/>
      <c r="N23" s="249"/>
    </row>
    <row r="24" spans="1:14" ht="96.6" customHeight="1" x14ac:dyDescent="0.3">
      <c r="A24" s="332"/>
      <c r="B24" s="249"/>
      <c r="C24" s="249"/>
      <c r="D24" s="249"/>
      <c r="E24" s="249"/>
      <c r="F24" s="248" t="s">
        <v>603</v>
      </c>
      <c r="G24" s="249"/>
      <c r="H24" s="249"/>
      <c r="I24" s="249"/>
      <c r="J24" s="341"/>
      <c r="K24" s="332"/>
      <c r="L24" s="337"/>
      <c r="M24" s="249"/>
      <c r="N24" s="249"/>
    </row>
    <row r="25" spans="1:14" ht="3" customHeight="1" x14ac:dyDescent="0.3">
      <c r="A25" s="265"/>
      <c r="B25" s="250"/>
      <c r="C25" s="250"/>
      <c r="D25" s="250"/>
      <c r="E25" s="250"/>
      <c r="F25" s="250"/>
      <c r="G25" s="250"/>
      <c r="H25" s="250"/>
      <c r="I25" s="250"/>
      <c r="J25" s="253"/>
      <c r="K25" s="265"/>
      <c r="L25" s="338"/>
      <c r="M25" s="250"/>
      <c r="N25" s="250"/>
    </row>
    <row r="26" spans="1:14" ht="57.6" customHeight="1" x14ac:dyDescent="0.3">
      <c r="A26" s="331">
        <v>6</v>
      </c>
      <c r="B26" s="248" t="s">
        <v>303</v>
      </c>
      <c r="C26" s="248" t="s">
        <v>307</v>
      </c>
      <c r="D26" s="248" t="s">
        <v>944</v>
      </c>
      <c r="E26" s="248" t="s">
        <v>945</v>
      </c>
      <c r="F26" s="59" t="s">
        <v>394</v>
      </c>
      <c r="G26" s="248" t="s">
        <v>22</v>
      </c>
      <c r="H26" s="248" t="s">
        <v>308</v>
      </c>
      <c r="I26" s="248" t="s">
        <v>309</v>
      </c>
      <c r="J26" s="340">
        <v>400000000</v>
      </c>
      <c r="K26" s="331" t="s">
        <v>86</v>
      </c>
      <c r="L26" s="336" t="s">
        <v>289</v>
      </c>
      <c r="M26" s="333"/>
      <c r="N26" s="333"/>
    </row>
    <row r="27" spans="1:14" ht="73.8" customHeight="1" x14ac:dyDescent="0.3">
      <c r="A27" s="332"/>
      <c r="B27" s="249"/>
      <c r="C27" s="249"/>
      <c r="D27" s="249"/>
      <c r="E27" s="249"/>
      <c r="F27" s="59" t="s">
        <v>604</v>
      </c>
      <c r="G27" s="249"/>
      <c r="H27" s="249"/>
      <c r="I27" s="249"/>
      <c r="J27" s="341"/>
      <c r="K27" s="332"/>
      <c r="L27" s="337"/>
      <c r="M27" s="334"/>
      <c r="N27" s="334"/>
    </row>
    <row r="28" spans="1:14" ht="57" customHeight="1" x14ac:dyDescent="0.3">
      <c r="A28" s="332"/>
      <c r="B28" s="249"/>
      <c r="C28" s="249"/>
      <c r="D28" s="249"/>
      <c r="E28" s="249"/>
      <c r="F28" s="248" t="s">
        <v>605</v>
      </c>
      <c r="G28" s="249"/>
      <c r="H28" s="249"/>
      <c r="I28" s="249"/>
      <c r="J28" s="341"/>
      <c r="K28" s="332"/>
      <c r="L28" s="337"/>
      <c r="M28" s="334"/>
      <c r="N28" s="334"/>
    </row>
    <row r="29" spans="1:14" ht="52.8" customHeight="1" x14ac:dyDescent="0.3">
      <c r="A29" s="265"/>
      <c r="B29" s="250"/>
      <c r="C29" s="250"/>
      <c r="D29" s="250"/>
      <c r="E29" s="250"/>
      <c r="F29" s="250"/>
      <c r="G29" s="250"/>
      <c r="H29" s="250"/>
      <c r="I29" s="250"/>
      <c r="J29" s="253"/>
      <c r="K29" s="265"/>
      <c r="L29" s="338"/>
      <c r="M29" s="335"/>
      <c r="N29" s="335"/>
    </row>
    <row r="30" spans="1:14" ht="66" customHeight="1" x14ac:dyDescent="0.3">
      <c r="A30" s="331">
        <v>7</v>
      </c>
      <c r="B30" s="248" t="s">
        <v>303</v>
      </c>
      <c r="C30" s="248" t="s">
        <v>310</v>
      </c>
      <c r="D30" s="248" t="s">
        <v>946</v>
      </c>
      <c r="E30" s="248" t="s">
        <v>947</v>
      </c>
      <c r="F30" s="59" t="s">
        <v>394</v>
      </c>
      <c r="G30" s="248" t="s">
        <v>22</v>
      </c>
      <c r="H30" s="248" t="s">
        <v>311</v>
      </c>
      <c r="I30" s="248" t="s">
        <v>312</v>
      </c>
      <c r="J30" s="340">
        <v>300000000</v>
      </c>
      <c r="K30" s="331" t="s">
        <v>86</v>
      </c>
      <c r="L30" s="336" t="s">
        <v>289</v>
      </c>
      <c r="M30" s="333"/>
      <c r="N30" s="248"/>
    </row>
    <row r="31" spans="1:14" ht="61.2" customHeight="1" x14ac:dyDescent="0.3">
      <c r="A31" s="332"/>
      <c r="B31" s="249"/>
      <c r="C31" s="249"/>
      <c r="D31" s="249"/>
      <c r="E31" s="249"/>
      <c r="F31" s="59" t="s">
        <v>606</v>
      </c>
      <c r="G31" s="249"/>
      <c r="H31" s="249"/>
      <c r="I31" s="249"/>
      <c r="J31" s="341"/>
      <c r="K31" s="332"/>
      <c r="L31" s="337"/>
      <c r="M31" s="334"/>
      <c r="N31" s="249"/>
    </row>
    <row r="32" spans="1:14" ht="50.4" customHeight="1" x14ac:dyDescent="0.3">
      <c r="A32" s="332"/>
      <c r="B32" s="249"/>
      <c r="C32" s="249"/>
      <c r="D32" s="249"/>
      <c r="E32" s="249"/>
      <c r="F32" s="248" t="s">
        <v>607</v>
      </c>
      <c r="G32" s="249"/>
      <c r="H32" s="249"/>
      <c r="I32" s="249"/>
      <c r="J32" s="341"/>
      <c r="K32" s="332"/>
      <c r="L32" s="337"/>
      <c r="M32" s="334"/>
      <c r="N32" s="249"/>
    </row>
    <row r="33" spans="1:14" ht="28.8" customHeight="1" x14ac:dyDescent="0.3">
      <c r="A33" s="265"/>
      <c r="B33" s="250"/>
      <c r="C33" s="250"/>
      <c r="D33" s="250"/>
      <c r="E33" s="250"/>
      <c r="F33" s="250"/>
      <c r="G33" s="250"/>
      <c r="H33" s="250"/>
      <c r="I33" s="250"/>
      <c r="J33" s="253"/>
      <c r="K33" s="265"/>
      <c r="L33" s="338"/>
      <c r="M33" s="335"/>
      <c r="N33" s="250"/>
    </row>
    <row r="34" spans="1:14" ht="58.2" customHeight="1" x14ac:dyDescent="0.3">
      <c r="A34" s="331">
        <v>8</v>
      </c>
      <c r="B34" s="248" t="s">
        <v>303</v>
      </c>
      <c r="C34" s="248" t="s">
        <v>313</v>
      </c>
      <c r="D34" s="248" t="s">
        <v>948</v>
      </c>
      <c r="E34" s="248" t="s">
        <v>949</v>
      </c>
      <c r="F34" s="59" t="s">
        <v>950</v>
      </c>
      <c r="G34" s="248" t="s">
        <v>22</v>
      </c>
      <c r="H34" s="248" t="s">
        <v>314</v>
      </c>
      <c r="I34" s="248" t="s">
        <v>315</v>
      </c>
      <c r="J34" s="340">
        <v>50000000</v>
      </c>
      <c r="K34" s="331" t="s">
        <v>289</v>
      </c>
      <c r="L34" s="336" t="s">
        <v>289</v>
      </c>
      <c r="M34" s="333"/>
      <c r="N34" s="333"/>
    </row>
    <row r="35" spans="1:14" ht="30" customHeight="1" x14ac:dyDescent="0.3">
      <c r="A35" s="332"/>
      <c r="B35" s="249"/>
      <c r="C35" s="249"/>
      <c r="D35" s="249"/>
      <c r="E35" s="249"/>
      <c r="F35" s="59" t="s">
        <v>602</v>
      </c>
      <c r="G35" s="249"/>
      <c r="H35" s="249"/>
      <c r="I35" s="249"/>
      <c r="J35" s="341"/>
      <c r="K35" s="332"/>
      <c r="L35" s="337"/>
      <c r="M35" s="334"/>
      <c r="N35" s="334"/>
    </row>
    <row r="36" spans="1:14" ht="66" customHeight="1" x14ac:dyDescent="0.3">
      <c r="A36" s="332"/>
      <c r="B36" s="249"/>
      <c r="C36" s="249"/>
      <c r="D36" s="249"/>
      <c r="E36" s="249"/>
      <c r="F36" s="248" t="s">
        <v>603</v>
      </c>
      <c r="G36" s="249"/>
      <c r="H36" s="249"/>
      <c r="I36" s="249"/>
      <c r="J36" s="341"/>
      <c r="K36" s="332"/>
      <c r="L36" s="337"/>
      <c r="M36" s="334"/>
      <c r="N36" s="334"/>
    </row>
    <row r="37" spans="1:14" ht="64.2" customHeight="1" x14ac:dyDescent="0.3">
      <c r="A37" s="265"/>
      <c r="B37" s="250"/>
      <c r="C37" s="250"/>
      <c r="D37" s="250"/>
      <c r="E37" s="250"/>
      <c r="F37" s="250"/>
      <c r="G37" s="250"/>
      <c r="H37" s="250"/>
      <c r="I37" s="250"/>
      <c r="J37" s="253"/>
      <c r="K37" s="265"/>
      <c r="L37" s="338"/>
      <c r="M37" s="335"/>
      <c r="N37" s="335"/>
    </row>
    <row r="38" spans="1:14" ht="93.6" customHeight="1" x14ac:dyDescent="0.3">
      <c r="A38" s="331">
        <v>9</v>
      </c>
      <c r="B38" s="248" t="s">
        <v>303</v>
      </c>
      <c r="C38" s="248">
        <v>263</v>
      </c>
      <c r="D38" s="248" t="s">
        <v>951</v>
      </c>
      <c r="E38" s="248" t="s">
        <v>316</v>
      </c>
      <c r="F38" s="59" t="s">
        <v>317</v>
      </c>
      <c r="G38" s="248" t="s">
        <v>22</v>
      </c>
      <c r="H38" s="248" t="s">
        <v>318</v>
      </c>
      <c r="I38" s="331" t="s">
        <v>319</v>
      </c>
      <c r="J38" s="340">
        <v>347500000</v>
      </c>
      <c r="K38" s="331" t="s">
        <v>86</v>
      </c>
      <c r="L38" s="333" t="s">
        <v>320</v>
      </c>
      <c r="M38" s="333" t="s">
        <v>321</v>
      </c>
      <c r="N38" s="333" t="s">
        <v>698</v>
      </c>
    </row>
    <row r="39" spans="1:14" ht="72" customHeight="1" x14ac:dyDescent="0.3">
      <c r="A39" s="332"/>
      <c r="B39" s="249"/>
      <c r="C39" s="249"/>
      <c r="D39" s="249"/>
      <c r="E39" s="249"/>
      <c r="F39" s="59" t="s">
        <v>227</v>
      </c>
      <c r="G39" s="249"/>
      <c r="H39" s="249"/>
      <c r="I39" s="332"/>
      <c r="J39" s="341"/>
      <c r="K39" s="332"/>
      <c r="L39" s="334"/>
      <c r="M39" s="334"/>
      <c r="N39" s="334"/>
    </row>
    <row r="40" spans="1:14" ht="64.8" customHeight="1" x14ac:dyDescent="0.3">
      <c r="A40" s="332"/>
      <c r="B40" s="249"/>
      <c r="C40" s="249"/>
      <c r="D40" s="249"/>
      <c r="E40" s="249"/>
      <c r="F40" s="248" t="s">
        <v>582</v>
      </c>
      <c r="G40" s="249"/>
      <c r="H40" s="249"/>
      <c r="I40" s="332"/>
      <c r="J40" s="341"/>
      <c r="K40" s="332"/>
      <c r="L40" s="334"/>
      <c r="M40" s="334"/>
      <c r="N40" s="334"/>
    </row>
    <row r="41" spans="1:14" ht="45" customHeight="1" x14ac:dyDescent="0.3">
      <c r="A41" s="265"/>
      <c r="B41" s="250"/>
      <c r="C41" s="250"/>
      <c r="D41" s="250"/>
      <c r="E41" s="250"/>
      <c r="F41" s="250"/>
      <c r="G41" s="250"/>
      <c r="H41" s="250"/>
      <c r="I41" s="265"/>
      <c r="J41" s="253"/>
      <c r="K41" s="265"/>
      <c r="L41" s="335"/>
      <c r="M41" s="335"/>
      <c r="N41" s="335"/>
    </row>
    <row r="42" spans="1:14" ht="103.2" customHeight="1" x14ac:dyDescent="0.3">
      <c r="A42" s="331">
        <v>10</v>
      </c>
      <c r="B42" s="248" t="s">
        <v>303</v>
      </c>
      <c r="C42" s="248">
        <v>263</v>
      </c>
      <c r="D42" s="248" t="s">
        <v>951</v>
      </c>
      <c r="E42" s="248" t="s">
        <v>316</v>
      </c>
      <c r="F42" s="59" t="s">
        <v>317</v>
      </c>
      <c r="G42" s="248"/>
      <c r="H42" s="248" t="s">
        <v>438</v>
      </c>
      <c r="I42" s="331" t="s">
        <v>319</v>
      </c>
      <c r="J42" s="340">
        <v>150000000</v>
      </c>
      <c r="K42" s="331" t="s">
        <v>86</v>
      </c>
      <c r="L42" s="333" t="s">
        <v>700</v>
      </c>
      <c r="M42" s="333" t="s">
        <v>762</v>
      </c>
      <c r="N42" s="333" t="s">
        <v>701</v>
      </c>
    </row>
    <row r="43" spans="1:14" ht="54" customHeight="1" x14ac:dyDescent="0.3">
      <c r="A43" s="332"/>
      <c r="B43" s="249"/>
      <c r="C43" s="249"/>
      <c r="D43" s="249"/>
      <c r="E43" s="249"/>
      <c r="F43" s="59" t="s">
        <v>761</v>
      </c>
      <c r="G43" s="249"/>
      <c r="H43" s="249"/>
      <c r="I43" s="332"/>
      <c r="J43" s="341"/>
      <c r="K43" s="332"/>
      <c r="L43" s="334"/>
      <c r="M43" s="334"/>
      <c r="N43" s="334"/>
    </row>
    <row r="44" spans="1:14" ht="45" customHeight="1" x14ac:dyDescent="0.3">
      <c r="A44" s="332"/>
      <c r="B44" s="249"/>
      <c r="C44" s="249"/>
      <c r="D44" s="249"/>
      <c r="E44" s="249"/>
      <c r="F44" s="248" t="s">
        <v>738</v>
      </c>
      <c r="G44" s="249"/>
      <c r="H44" s="249"/>
      <c r="I44" s="332"/>
      <c r="J44" s="341"/>
      <c r="K44" s="332"/>
      <c r="L44" s="334"/>
      <c r="M44" s="334"/>
      <c r="N44" s="334"/>
    </row>
    <row r="45" spans="1:14" ht="45" customHeight="1" x14ac:dyDescent="0.3">
      <c r="A45" s="265"/>
      <c r="B45" s="250"/>
      <c r="C45" s="250"/>
      <c r="D45" s="250"/>
      <c r="E45" s="250"/>
      <c r="F45" s="250"/>
      <c r="G45" s="250"/>
      <c r="H45" s="250"/>
      <c r="I45" s="265"/>
      <c r="J45" s="253"/>
      <c r="K45" s="265"/>
      <c r="L45" s="335"/>
      <c r="M45" s="335"/>
      <c r="N45" s="335"/>
    </row>
    <row r="46" spans="1:14" ht="96.6" customHeight="1" x14ac:dyDescent="0.3">
      <c r="A46" s="331">
        <v>11</v>
      </c>
      <c r="B46" s="248" t="s">
        <v>303</v>
      </c>
      <c r="C46" s="248">
        <v>265</v>
      </c>
      <c r="D46" s="248" t="s">
        <v>952</v>
      </c>
      <c r="E46" s="248" t="s">
        <v>322</v>
      </c>
      <c r="F46" s="59" t="s">
        <v>323</v>
      </c>
      <c r="G46" s="248" t="s">
        <v>22</v>
      </c>
      <c r="H46" s="248" t="s">
        <v>324</v>
      </c>
      <c r="I46" s="248" t="s">
        <v>325</v>
      </c>
      <c r="J46" s="340">
        <v>35000000</v>
      </c>
      <c r="K46" s="331" t="s">
        <v>86</v>
      </c>
      <c r="L46" s="333" t="s">
        <v>820</v>
      </c>
      <c r="M46" s="333" t="s">
        <v>821</v>
      </c>
      <c r="N46" s="333" t="s">
        <v>953</v>
      </c>
    </row>
    <row r="47" spans="1:14" ht="89.4" customHeight="1" x14ac:dyDescent="0.3">
      <c r="A47" s="332"/>
      <c r="B47" s="249"/>
      <c r="C47" s="249"/>
      <c r="D47" s="249"/>
      <c r="E47" s="249"/>
      <c r="F47" s="59" t="s">
        <v>819</v>
      </c>
      <c r="G47" s="249"/>
      <c r="H47" s="249"/>
      <c r="I47" s="249"/>
      <c r="J47" s="341"/>
      <c r="K47" s="332"/>
      <c r="L47" s="337"/>
      <c r="M47" s="334"/>
      <c r="N47" s="334"/>
    </row>
    <row r="48" spans="1:14" ht="24.6" customHeight="1" x14ac:dyDescent="0.3">
      <c r="A48" s="332"/>
      <c r="B48" s="249"/>
      <c r="C48" s="249"/>
      <c r="D48" s="249"/>
      <c r="E48" s="249"/>
      <c r="F48" s="248" t="s">
        <v>822</v>
      </c>
      <c r="G48" s="249"/>
      <c r="H48" s="249"/>
      <c r="I48" s="249"/>
      <c r="J48" s="341"/>
      <c r="K48" s="332"/>
      <c r="L48" s="337"/>
      <c r="M48" s="334"/>
      <c r="N48" s="334"/>
    </row>
    <row r="49" spans="1:28" ht="48" customHeight="1" x14ac:dyDescent="0.3">
      <c r="A49" s="265"/>
      <c r="B49" s="250"/>
      <c r="C49" s="250"/>
      <c r="D49" s="250"/>
      <c r="E49" s="250"/>
      <c r="F49" s="250"/>
      <c r="G49" s="250"/>
      <c r="H49" s="250"/>
      <c r="I49" s="250"/>
      <c r="J49" s="253"/>
      <c r="K49" s="265"/>
      <c r="L49" s="338"/>
      <c r="M49" s="335"/>
      <c r="N49" s="335"/>
    </row>
    <row r="50" spans="1:28" ht="96.6" customHeight="1" x14ac:dyDescent="0.3">
      <c r="A50" s="331">
        <v>12</v>
      </c>
      <c r="B50" s="248" t="s">
        <v>303</v>
      </c>
      <c r="C50" s="248">
        <v>265</v>
      </c>
      <c r="D50" s="248" t="s">
        <v>952</v>
      </c>
      <c r="E50" s="248" t="s">
        <v>322</v>
      </c>
      <c r="F50" s="59" t="s">
        <v>323</v>
      </c>
      <c r="G50" s="248"/>
      <c r="H50" s="248" t="s">
        <v>324</v>
      </c>
      <c r="I50" s="248" t="s">
        <v>325</v>
      </c>
      <c r="J50" s="340">
        <v>34770760</v>
      </c>
      <c r="K50" s="331" t="s">
        <v>86</v>
      </c>
      <c r="L50" s="333" t="s">
        <v>817</v>
      </c>
      <c r="M50" s="333" t="s">
        <v>854</v>
      </c>
      <c r="N50" s="333" t="s">
        <v>954</v>
      </c>
    </row>
    <row r="51" spans="1:28" ht="47.4" customHeight="1" x14ac:dyDescent="0.3">
      <c r="A51" s="332"/>
      <c r="B51" s="249"/>
      <c r="C51" s="249"/>
      <c r="D51" s="249"/>
      <c r="E51" s="249"/>
      <c r="F51" s="59" t="s">
        <v>853</v>
      </c>
      <c r="G51" s="249"/>
      <c r="H51" s="249"/>
      <c r="I51" s="249"/>
      <c r="J51" s="341"/>
      <c r="K51" s="332"/>
      <c r="L51" s="337"/>
      <c r="M51" s="334"/>
      <c r="N51" s="334"/>
    </row>
    <row r="52" spans="1:28" ht="24.6" customHeight="1" x14ac:dyDescent="0.3">
      <c r="A52" s="332"/>
      <c r="B52" s="249"/>
      <c r="C52" s="249"/>
      <c r="D52" s="249"/>
      <c r="E52" s="249"/>
      <c r="F52" s="248" t="s">
        <v>818</v>
      </c>
      <c r="G52" s="249"/>
      <c r="H52" s="249"/>
      <c r="I52" s="249"/>
      <c r="J52" s="341"/>
      <c r="K52" s="332"/>
      <c r="L52" s="337"/>
      <c r="M52" s="334"/>
      <c r="N52" s="334"/>
    </row>
    <row r="53" spans="1:28" ht="48" customHeight="1" x14ac:dyDescent="0.3">
      <c r="A53" s="265"/>
      <c r="B53" s="250"/>
      <c r="C53" s="250"/>
      <c r="D53" s="250"/>
      <c r="E53" s="250"/>
      <c r="F53" s="250"/>
      <c r="G53" s="250"/>
      <c r="H53" s="250"/>
      <c r="I53" s="250"/>
      <c r="J53" s="253"/>
      <c r="K53" s="265"/>
      <c r="L53" s="338"/>
      <c r="M53" s="335"/>
      <c r="N53" s="335"/>
    </row>
    <row r="54" spans="1:28" ht="83.4" customHeight="1" x14ac:dyDescent="0.3">
      <c r="A54" s="331">
        <v>12</v>
      </c>
      <c r="B54" s="248" t="s">
        <v>303</v>
      </c>
      <c r="C54" s="248">
        <v>267</v>
      </c>
      <c r="D54" s="248" t="s">
        <v>955</v>
      </c>
      <c r="E54" s="248" t="s">
        <v>326</v>
      </c>
      <c r="F54" s="59" t="s">
        <v>956</v>
      </c>
      <c r="G54" s="248"/>
      <c r="H54" s="248" t="s">
        <v>327</v>
      </c>
      <c r="I54" s="248" t="s">
        <v>656</v>
      </c>
      <c r="J54" s="340">
        <v>400000000</v>
      </c>
      <c r="K54" s="331" t="s">
        <v>86</v>
      </c>
      <c r="L54" s="356" t="s">
        <v>708</v>
      </c>
      <c r="M54" s="356" t="s">
        <v>846</v>
      </c>
      <c r="N54" s="248" t="s">
        <v>847</v>
      </c>
    </row>
    <row r="55" spans="1:28" ht="96" customHeight="1" x14ac:dyDescent="0.3">
      <c r="A55" s="332"/>
      <c r="B55" s="249"/>
      <c r="C55" s="249"/>
      <c r="D55" s="249"/>
      <c r="E55" s="249"/>
      <c r="F55" s="59" t="s">
        <v>844</v>
      </c>
      <c r="G55" s="249"/>
      <c r="H55" s="249"/>
      <c r="I55" s="249"/>
      <c r="J55" s="341"/>
      <c r="K55" s="332"/>
      <c r="L55" s="357"/>
      <c r="M55" s="359"/>
      <c r="N55" s="249"/>
    </row>
    <row r="56" spans="1:28" ht="51" customHeight="1" x14ac:dyDescent="0.3">
      <c r="A56" s="332"/>
      <c r="B56" s="249"/>
      <c r="C56" s="249"/>
      <c r="D56" s="249"/>
      <c r="E56" s="249"/>
      <c r="F56" s="248" t="s">
        <v>845</v>
      </c>
      <c r="G56" s="249"/>
      <c r="H56" s="249"/>
      <c r="I56" s="249"/>
      <c r="J56" s="341"/>
      <c r="K56" s="332"/>
      <c r="L56" s="357"/>
      <c r="M56" s="359"/>
      <c r="N56" s="249"/>
    </row>
    <row r="57" spans="1:28" ht="51" customHeight="1" x14ac:dyDescent="0.3">
      <c r="A57" s="265"/>
      <c r="B57" s="250"/>
      <c r="C57" s="250"/>
      <c r="D57" s="250"/>
      <c r="E57" s="250"/>
      <c r="F57" s="250"/>
      <c r="G57" s="250"/>
      <c r="H57" s="250"/>
      <c r="I57" s="250"/>
      <c r="J57" s="253"/>
      <c r="K57" s="265"/>
      <c r="L57" s="358"/>
      <c r="M57" s="360"/>
      <c r="N57" s="250"/>
    </row>
    <row r="58" spans="1:28" ht="71.400000000000006" customHeight="1" x14ac:dyDescent="0.3">
      <c r="A58" s="331">
        <v>13</v>
      </c>
      <c r="B58" s="248" t="s">
        <v>328</v>
      </c>
      <c r="C58" s="248">
        <v>447</v>
      </c>
      <c r="D58" s="248" t="s">
        <v>957</v>
      </c>
      <c r="E58" s="248" t="s">
        <v>329</v>
      </c>
      <c r="F58" s="59" t="s">
        <v>330</v>
      </c>
      <c r="G58" s="248"/>
      <c r="H58" s="248" t="s">
        <v>331</v>
      </c>
      <c r="I58" s="248" t="s">
        <v>332</v>
      </c>
      <c r="J58" s="340">
        <v>20000000</v>
      </c>
      <c r="K58" s="331" t="s">
        <v>19</v>
      </c>
      <c r="L58" s="336" t="s">
        <v>713</v>
      </c>
      <c r="M58" s="333" t="s">
        <v>825</v>
      </c>
      <c r="N58" s="333" t="s">
        <v>826</v>
      </c>
    </row>
    <row r="59" spans="1:28" ht="63.6" customHeight="1" x14ac:dyDescent="0.3">
      <c r="A59" s="332"/>
      <c r="B59" s="249"/>
      <c r="C59" s="249"/>
      <c r="D59" s="249"/>
      <c r="E59" s="249"/>
      <c r="F59" s="59" t="s">
        <v>823</v>
      </c>
      <c r="G59" s="249"/>
      <c r="H59" s="249"/>
      <c r="I59" s="249"/>
      <c r="J59" s="341"/>
      <c r="K59" s="332"/>
      <c r="L59" s="337"/>
      <c r="M59" s="334"/>
      <c r="N59" s="334"/>
    </row>
    <row r="60" spans="1:28" ht="60.6" customHeight="1" x14ac:dyDescent="0.3">
      <c r="A60" s="332"/>
      <c r="B60" s="249"/>
      <c r="C60" s="249"/>
      <c r="D60" s="249"/>
      <c r="E60" s="249"/>
      <c r="F60" s="248" t="s">
        <v>824</v>
      </c>
      <c r="G60" s="249"/>
      <c r="H60" s="249"/>
      <c r="I60" s="249"/>
      <c r="J60" s="341"/>
      <c r="K60" s="332"/>
      <c r="L60" s="337"/>
      <c r="M60" s="334"/>
      <c r="N60" s="334"/>
    </row>
    <row r="61" spans="1:28" ht="34.200000000000003" customHeight="1" x14ac:dyDescent="0.3">
      <c r="A61" s="265"/>
      <c r="B61" s="250"/>
      <c r="C61" s="250"/>
      <c r="D61" s="250"/>
      <c r="E61" s="250"/>
      <c r="F61" s="250"/>
      <c r="G61" s="250"/>
      <c r="H61" s="250"/>
      <c r="I61" s="250"/>
      <c r="J61" s="253"/>
      <c r="K61" s="265"/>
      <c r="L61" s="338"/>
      <c r="M61" s="335"/>
      <c r="N61" s="335"/>
    </row>
    <row r="62" spans="1:28" s="42" customFormat="1" ht="48.6" customHeight="1" x14ac:dyDescent="0.3">
      <c r="A62" s="331">
        <v>14</v>
      </c>
      <c r="B62" s="248" t="s">
        <v>328</v>
      </c>
      <c r="C62" s="248">
        <v>448</v>
      </c>
      <c r="D62" s="248" t="s">
        <v>958</v>
      </c>
      <c r="E62" s="248" t="s">
        <v>333</v>
      </c>
      <c r="F62" s="59" t="s">
        <v>334</v>
      </c>
      <c r="G62" s="248"/>
      <c r="H62" s="248" t="s">
        <v>335</v>
      </c>
      <c r="I62" s="248" t="s">
        <v>336</v>
      </c>
      <c r="J62" s="340">
        <v>13000000</v>
      </c>
      <c r="K62" s="331" t="s">
        <v>19</v>
      </c>
      <c r="L62" s="336" t="s">
        <v>713</v>
      </c>
      <c r="M62" s="333" t="s">
        <v>825</v>
      </c>
      <c r="N62" s="333" t="s">
        <v>826</v>
      </c>
      <c r="O62" s="41"/>
      <c r="P62" s="41"/>
      <c r="Q62" s="41"/>
      <c r="R62" s="41"/>
      <c r="S62" s="41"/>
      <c r="T62" s="41"/>
      <c r="U62" s="41"/>
      <c r="V62" s="41"/>
      <c r="W62" s="41"/>
      <c r="X62" s="41"/>
      <c r="Y62" s="41"/>
      <c r="Z62" s="41"/>
      <c r="AA62" s="41"/>
      <c r="AB62" s="41"/>
    </row>
    <row r="63" spans="1:28" s="42" customFormat="1" ht="60.6" customHeight="1" x14ac:dyDescent="0.3">
      <c r="A63" s="332"/>
      <c r="B63" s="249"/>
      <c r="C63" s="249"/>
      <c r="D63" s="249"/>
      <c r="E63" s="249"/>
      <c r="F63" s="59" t="s">
        <v>823</v>
      </c>
      <c r="G63" s="249"/>
      <c r="H63" s="249"/>
      <c r="I63" s="249"/>
      <c r="J63" s="341"/>
      <c r="K63" s="332"/>
      <c r="L63" s="337"/>
      <c r="M63" s="334"/>
      <c r="N63" s="334"/>
      <c r="O63" s="41"/>
      <c r="P63" s="41"/>
      <c r="Q63" s="41"/>
      <c r="R63" s="41"/>
      <c r="S63" s="41"/>
      <c r="T63" s="41"/>
      <c r="U63" s="41"/>
      <c r="V63" s="41"/>
      <c r="W63" s="41"/>
      <c r="X63" s="41"/>
      <c r="Y63" s="41"/>
      <c r="Z63" s="41"/>
      <c r="AA63" s="41"/>
      <c r="AB63" s="41"/>
    </row>
    <row r="64" spans="1:28" s="42" customFormat="1" ht="59.4" customHeight="1" x14ac:dyDescent="0.3">
      <c r="A64" s="332"/>
      <c r="B64" s="249"/>
      <c r="C64" s="249"/>
      <c r="D64" s="249"/>
      <c r="E64" s="249"/>
      <c r="F64" s="248" t="s">
        <v>824</v>
      </c>
      <c r="G64" s="249"/>
      <c r="H64" s="249"/>
      <c r="I64" s="249"/>
      <c r="J64" s="341"/>
      <c r="K64" s="332"/>
      <c r="L64" s="337"/>
      <c r="M64" s="334"/>
      <c r="N64" s="334"/>
      <c r="O64" s="41"/>
      <c r="P64" s="41"/>
      <c r="Q64" s="41"/>
      <c r="R64" s="41"/>
      <c r="S64" s="41"/>
      <c r="T64" s="41"/>
      <c r="U64" s="41"/>
      <c r="V64" s="41"/>
      <c r="W64" s="41"/>
      <c r="X64" s="41"/>
      <c r="Y64" s="41"/>
      <c r="Z64" s="41"/>
      <c r="AA64" s="41"/>
      <c r="AB64" s="41"/>
    </row>
    <row r="65" spans="1:14" ht="43.2" customHeight="1" x14ac:dyDescent="0.3">
      <c r="A65" s="265"/>
      <c r="B65" s="250"/>
      <c r="C65" s="250"/>
      <c r="D65" s="250"/>
      <c r="E65" s="250"/>
      <c r="F65" s="250"/>
      <c r="G65" s="250"/>
      <c r="H65" s="250"/>
      <c r="I65" s="250"/>
      <c r="J65" s="253"/>
      <c r="K65" s="265"/>
      <c r="L65" s="338"/>
      <c r="M65" s="335"/>
      <c r="N65" s="335"/>
    </row>
    <row r="66" spans="1:14" x14ac:dyDescent="0.3">
      <c r="A66" s="45"/>
      <c r="B66" s="45"/>
      <c r="C66" s="45"/>
      <c r="D66" s="45"/>
      <c r="E66" s="43"/>
      <c r="F66" s="43"/>
      <c r="G66" s="43"/>
      <c r="H66" s="43"/>
      <c r="I66" s="43"/>
      <c r="J66" s="44"/>
      <c r="K66" s="45"/>
      <c r="L66" s="45"/>
      <c r="M66" s="43"/>
      <c r="N66" s="46"/>
    </row>
    <row r="67" spans="1:14" x14ac:dyDescent="0.3">
      <c r="A67" s="45"/>
      <c r="B67" s="45"/>
      <c r="C67" s="45"/>
      <c r="D67" s="45"/>
      <c r="E67" s="43"/>
      <c r="F67" s="43"/>
      <c r="G67" s="43"/>
      <c r="H67" s="43"/>
      <c r="I67" s="118"/>
      <c r="J67" s="119"/>
      <c r="K67" s="45"/>
      <c r="L67" s="45"/>
      <c r="M67" s="43"/>
      <c r="N67" s="46"/>
    </row>
  </sheetData>
  <mergeCells count="213">
    <mergeCell ref="A62:A65"/>
    <mergeCell ref="B62:B65"/>
    <mergeCell ref="C62:C65"/>
    <mergeCell ref="D62:D65"/>
    <mergeCell ref="H62:H65"/>
    <mergeCell ref="I62:I65"/>
    <mergeCell ref="J62:J65"/>
    <mergeCell ref="A58:A61"/>
    <mergeCell ref="B58:B61"/>
    <mergeCell ref="C58:C61"/>
    <mergeCell ref="D58:D61"/>
    <mergeCell ref="H58:H61"/>
    <mergeCell ref="I58:I61"/>
    <mergeCell ref="J58:J61"/>
    <mergeCell ref="G58:G61"/>
    <mergeCell ref="L58:L61"/>
    <mergeCell ref="M58:M61"/>
    <mergeCell ref="N58:N61"/>
    <mergeCell ref="E54:E57"/>
    <mergeCell ref="E58:E61"/>
    <mergeCell ref="K62:K65"/>
    <mergeCell ref="G62:G65"/>
    <mergeCell ref="F64:F65"/>
    <mergeCell ref="L62:L65"/>
    <mergeCell ref="M62:M65"/>
    <mergeCell ref="N62:N65"/>
    <mergeCell ref="F60:F61"/>
    <mergeCell ref="E62:E65"/>
    <mergeCell ref="K58:K61"/>
    <mergeCell ref="L54:L57"/>
    <mergeCell ref="M54:M57"/>
    <mergeCell ref="N54:N57"/>
    <mergeCell ref="K46:K49"/>
    <mergeCell ref="J50:J53"/>
    <mergeCell ref="F56:F57"/>
    <mergeCell ref="L46:L49"/>
    <mergeCell ref="M46:M49"/>
    <mergeCell ref="N46:N49"/>
    <mergeCell ref="A50:A53"/>
    <mergeCell ref="B50:B53"/>
    <mergeCell ref="C50:C53"/>
    <mergeCell ref="D50:D53"/>
    <mergeCell ref="G50:G53"/>
    <mergeCell ref="H50:H53"/>
    <mergeCell ref="I50:I53"/>
    <mergeCell ref="F48:F49"/>
    <mergeCell ref="K54:K57"/>
    <mergeCell ref="E50:E53"/>
    <mergeCell ref="F52:F53"/>
    <mergeCell ref="K50:K53"/>
    <mergeCell ref="L50:L53"/>
    <mergeCell ref="M50:M53"/>
    <mergeCell ref="N50:N53"/>
    <mergeCell ref="J38:J41"/>
    <mergeCell ref="K38:K41"/>
    <mergeCell ref="G38:G41"/>
    <mergeCell ref="L38:L41"/>
    <mergeCell ref="M38:M41"/>
    <mergeCell ref="N38:N41"/>
    <mergeCell ref="F40:F41"/>
    <mergeCell ref="A34:A37"/>
    <mergeCell ref="A54:A57"/>
    <mergeCell ref="B54:B57"/>
    <mergeCell ref="C54:C57"/>
    <mergeCell ref="D54:D57"/>
    <mergeCell ref="H54:H57"/>
    <mergeCell ref="I54:I57"/>
    <mergeCell ref="J54:J57"/>
    <mergeCell ref="G46:G49"/>
    <mergeCell ref="G54:G57"/>
    <mergeCell ref="A46:A49"/>
    <mergeCell ref="B46:B49"/>
    <mergeCell ref="C46:C49"/>
    <mergeCell ref="D46:D49"/>
    <mergeCell ref="H46:H49"/>
    <mergeCell ref="I46:I49"/>
    <mergeCell ref="J46:J49"/>
    <mergeCell ref="A30:A33"/>
    <mergeCell ref="B30:B33"/>
    <mergeCell ref="C30:C33"/>
    <mergeCell ref="D30:D33"/>
    <mergeCell ref="H30:H33"/>
    <mergeCell ref="I30:I33"/>
    <mergeCell ref="J30:J33"/>
    <mergeCell ref="K30:K33"/>
    <mergeCell ref="F32:F33"/>
    <mergeCell ref="G30:G33"/>
    <mergeCell ref="M22:M25"/>
    <mergeCell ref="N22:N25"/>
    <mergeCell ref="G22:G25"/>
    <mergeCell ref="A18:A21"/>
    <mergeCell ref="B18:B21"/>
    <mergeCell ref="F24:F25"/>
    <mergeCell ref="A26:A29"/>
    <mergeCell ref="B26:B29"/>
    <mergeCell ref="C26:C29"/>
    <mergeCell ref="D26:D29"/>
    <mergeCell ref="H26:H29"/>
    <mergeCell ref="I26:I29"/>
    <mergeCell ref="J26:J29"/>
    <mergeCell ref="K26:K29"/>
    <mergeCell ref="G26:G29"/>
    <mergeCell ref="F28:F29"/>
    <mergeCell ref="N26:N29"/>
    <mergeCell ref="L26:L29"/>
    <mergeCell ref="M26:M29"/>
    <mergeCell ref="A22:A25"/>
    <mergeCell ref="B22:B25"/>
    <mergeCell ref="C22:C25"/>
    <mergeCell ref="D22:D25"/>
    <mergeCell ref="H22:H25"/>
    <mergeCell ref="I22:I25"/>
    <mergeCell ref="J22:J25"/>
    <mergeCell ref="K22:K25"/>
    <mergeCell ref="L22:L25"/>
    <mergeCell ref="C18:C21"/>
    <mergeCell ref="D18:D21"/>
    <mergeCell ref="H18:H21"/>
    <mergeCell ref="I18:I21"/>
    <mergeCell ref="J18:J21"/>
    <mergeCell ref="K18:K21"/>
    <mergeCell ref="G18:G21"/>
    <mergeCell ref="K14:K17"/>
    <mergeCell ref="F20:F21"/>
    <mergeCell ref="A2:F2"/>
    <mergeCell ref="K10:K13"/>
    <mergeCell ref="L10:L13"/>
    <mergeCell ref="F16:F17"/>
    <mergeCell ref="A14:A17"/>
    <mergeCell ref="B14:B17"/>
    <mergeCell ref="C14:C17"/>
    <mergeCell ref="D14:D17"/>
    <mergeCell ref="H14:H17"/>
    <mergeCell ref="I14:I17"/>
    <mergeCell ref="J14:J17"/>
    <mergeCell ref="G14:G17"/>
    <mergeCell ref="G6:G9"/>
    <mergeCell ref="F8:F9"/>
    <mergeCell ref="A10:A13"/>
    <mergeCell ref="L6:L9"/>
    <mergeCell ref="L14:L17"/>
    <mergeCell ref="H38:H41"/>
    <mergeCell ref="I38:I41"/>
    <mergeCell ref="M6:M9"/>
    <mergeCell ref="L4:N4"/>
    <mergeCell ref="B10:B13"/>
    <mergeCell ref="C10:C13"/>
    <mergeCell ref="D10:D13"/>
    <mergeCell ref="G10:G13"/>
    <mergeCell ref="H10:H13"/>
    <mergeCell ref="M10:M13"/>
    <mergeCell ref="N10:N13"/>
    <mergeCell ref="F12:F13"/>
    <mergeCell ref="I10:I13"/>
    <mergeCell ref="J10:J13"/>
    <mergeCell ref="A4:K4"/>
    <mergeCell ref="A6:A9"/>
    <mergeCell ref="B6:B9"/>
    <mergeCell ref="C6:C9"/>
    <mergeCell ref="D6:D9"/>
    <mergeCell ref="H6:H9"/>
    <mergeCell ref="I6:I9"/>
    <mergeCell ref="J6:J9"/>
    <mergeCell ref="K6:K9"/>
    <mergeCell ref="N6:N9"/>
    <mergeCell ref="M30:M33"/>
    <mergeCell ref="N30:N33"/>
    <mergeCell ref="M34:M37"/>
    <mergeCell ref="B42:B45"/>
    <mergeCell ref="C42:C45"/>
    <mergeCell ref="A42:A45"/>
    <mergeCell ref="D42:D45"/>
    <mergeCell ref="G42:G45"/>
    <mergeCell ref="H42:H45"/>
    <mergeCell ref="I42:I45"/>
    <mergeCell ref="J42:J45"/>
    <mergeCell ref="E42:E45"/>
    <mergeCell ref="B34:B37"/>
    <mergeCell ref="C34:C37"/>
    <mergeCell ref="D34:D37"/>
    <mergeCell ref="H34:H37"/>
    <mergeCell ref="I34:I37"/>
    <mergeCell ref="J34:J37"/>
    <mergeCell ref="G34:G37"/>
    <mergeCell ref="F36:F37"/>
    <mergeCell ref="A38:A41"/>
    <mergeCell ref="B38:B41"/>
    <mergeCell ref="C38:C41"/>
    <mergeCell ref="D38:D41"/>
    <mergeCell ref="F44:F45"/>
    <mergeCell ref="K42:K45"/>
    <mergeCell ref="L42:L45"/>
    <mergeCell ref="M42:M45"/>
    <mergeCell ref="N42:N45"/>
    <mergeCell ref="K34:K37"/>
    <mergeCell ref="L34:L37"/>
    <mergeCell ref="E46:E49"/>
    <mergeCell ref="E6:E9"/>
    <mergeCell ref="E10:E13"/>
    <mergeCell ref="E18:E21"/>
    <mergeCell ref="E14:E17"/>
    <mergeCell ref="E22:E25"/>
    <mergeCell ref="E26:E29"/>
    <mergeCell ref="E30:E33"/>
    <mergeCell ref="E34:E37"/>
    <mergeCell ref="E38:E41"/>
    <mergeCell ref="N34:N37"/>
    <mergeCell ref="L18:L21"/>
    <mergeCell ref="M18:M21"/>
    <mergeCell ref="N18:N21"/>
    <mergeCell ref="M14:M17"/>
    <mergeCell ref="N14:N17"/>
    <mergeCell ref="L30:L33"/>
  </mergeCells>
  <printOptions gridLines="1"/>
  <pageMargins left="0.25" right="0.25" top="0.75" bottom="0.75" header="0.3" footer="0.3"/>
  <pageSetup paperSize="8" scale="76"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48"/>
  <sheetViews>
    <sheetView zoomScale="80" zoomScaleNormal="80" workbookViewId="0">
      <selection sqref="A1:XFD1048576"/>
    </sheetView>
  </sheetViews>
  <sheetFormatPr defaultColWidth="8.88671875" defaultRowHeight="14.4" x14ac:dyDescent="0.3"/>
  <cols>
    <col min="1" max="1" width="5.109375" style="48" customWidth="1"/>
    <col min="2" max="2" width="8.6640625" style="48" customWidth="1"/>
    <col min="3" max="3" width="7.44140625" style="48" customWidth="1"/>
    <col min="4" max="4" width="10" style="48" customWidth="1"/>
    <col min="5" max="5" width="24" style="5" customWidth="1"/>
    <col min="6" max="6" width="21.5546875" style="5" customWidth="1"/>
    <col min="7" max="7" width="9.44140625" style="5" customWidth="1"/>
    <col min="8" max="8" width="44.6640625" style="5" customWidth="1"/>
    <col min="9" max="9" width="52" style="5" customWidth="1"/>
    <col min="10" max="10" width="14.88671875" style="48" customWidth="1"/>
    <col min="11" max="11" width="10.77734375" style="48" customWidth="1"/>
    <col min="12" max="12" width="11.5546875" style="48" customWidth="1"/>
    <col min="13" max="13" width="10.21875" style="48" customWidth="1"/>
    <col min="14" max="14" width="12.21875" style="48" customWidth="1"/>
    <col min="15" max="16384" width="8.88671875" style="10"/>
  </cols>
  <sheetData>
    <row r="1" spans="1:14" s="11" customFormat="1" ht="18" customHeight="1" thickBot="1" x14ac:dyDescent="0.35">
      <c r="A1" s="394" t="s">
        <v>337</v>
      </c>
      <c r="B1" s="394"/>
      <c r="C1" s="394"/>
      <c r="D1" s="394"/>
      <c r="E1" s="394"/>
      <c r="F1" s="394"/>
      <c r="G1" s="38"/>
      <c r="H1" s="38"/>
      <c r="I1" s="47"/>
      <c r="J1" s="5"/>
      <c r="K1" s="5"/>
      <c r="L1" s="5"/>
      <c r="M1" s="35"/>
      <c r="N1" s="35"/>
    </row>
    <row r="2" spans="1:14" ht="18.600000000000001" customHeight="1" thickBot="1" x14ac:dyDescent="0.35">
      <c r="A2" s="395" t="s">
        <v>0</v>
      </c>
      <c r="B2" s="396"/>
      <c r="C2" s="396"/>
      <c r="D2" s="396"/>
      <c r="E2" s="396"/>
      <c r="F2" s="396"/>
      <c r="G2" s="396"/>
      <c r="H2" s="396"/>
      <c r="I2" s="396"/>
      <c r="J2" s="396"/>
      <c r="K2" s="397"/>
      <c r="L2" s="390" t="s">
        <v>1</v>
      </c>
      <c r="M2" s="391"/>
      <c r="N2" s="391"/>
    </row>
    <row r="3" spans="1:14" ht="79.8" customHeight="1" thickBot="1" x14ac:dyDescent="0.35">
      <c r="A3" s="109" t="s">
        <v>2</v>
      </c>
      <c r="B3" s="110" t="s">
        <v>3</v>
      </c>
      <c r="C3" s="110" t="s">
        <v>917</v>
      </c>
      <c r="D3" s="110" t="s">
        <v>338</v>
      </c>
      <c r="E3" s="111" t="s">
        <v>5</v>
      </c>
      <c r="F3" s="110" t="s">
        <v>6</v>
      </c>
      <c r="G3" s="110" t="s">
        <v>918</v>
      </c>
      <c r="H3" s="111" t="s">
        <v>8</v>
      </c>
      <c r="I3" s="110" t="s">
        <v>9</v>
      </c>
      <c r="J3" s="110" t="s">
        <v>80</v>
      </c>
      <c r="K3" s="110" t="s">
        <v>10</v>
      </c>
      <c r="L3" s="110" t="s">
        <v>219</v>
      </c>
      <c r="M3" s="110" t="s">
        <v>12</v>
      </c>
      <c r="N3" s="112" t="s">
        <v>13</v>
      </c>
    </row>
    <row r="4" spans="1:14" ht="62.4" customHeight="1" x14ac:dyDescent="0.3">
      <c r="A4" s="362">
        <v>1</v>
      </c>
      <c r="B4" s="362" t="s">
        <v>922</v>
      </c>
      <c r="C4" s="362" t="s">
        <v>919</v>
      </c>
      <c r="D4" s="362" t="s">
        <v>732</v>
      </c>
      <c r="E4" s="393" t="s">
        <v>924</v>
      </c>
      <c r="F4" s="72" t="s">
        <v>339</v>
      </c>
      <c r="G4" s="392" t="s">
        <v>22</v>
      </c>
      <c r="H4" s="365" t="s">
        <v>340</v>
      </c>
      <c r="I4" s="365" t="s">
        <v>341</v>
      </c>
      <c r="J4" s="371">
        <v>457700000</v>
      </c>
      <c r="K4" s="368" t="s">
        <v>86</v>
      </c>
      <c r="L4" s="377" t="s">
        <v>342</v>
      </c>
      <c r="M4" s="377" t="s">
        <v>343</v>
      </c>
      <c r="N4" s="377" t="s">
        <v>699</v>
      </c>
    </row>
    <row r="5" spans="1:14" ht="44.4" customHeight="1" x14ac:dyDescent="0.3">
      <c r="A5" s="362"/>
      <c r="B5" s="362"/>
      <c r="C5" s="362"/>
      <c r="D5" s="362"/>
      <c r="E5" s="362"/>
      <c r="F5" s="72" t="s">
        <v>344</v>
      </c>
      <c r="G5" s="392"/>
      <c r="H5" s="365"/>
      <c r="I5" s="365"/>
      <c r="J5" s="371"/>
      <c r="K5" s="368"/>
      <c r="L5" s="377"/>
      <c r="M5" s="377"/>
      <c r="N5" s="377"/>
    </row>
    <row r="6" spans="1:14" ht="16.2" customHeight="1" x14ac:dyDescent="0.3">
      <c r="A6" s="362"/>
      <c r="B6" s="362"/>
      <c r="C6" s="362"/>
      <c r="D6" s="362"/>
      <c r="E6" s="362"/>
      <c r="F6" s="373" t="s">
        <v>345</v>
      </c>
      <c r="G6" s="392"/>
      <c r="H6" s="365"/>
      <c r="I6" s="365"/>
      <c r="J6" s="371"/>
      <c r="K6" s="368"/>
      <c r="L6" s="377"/>
      <c r="M6" s="377"/>
      <c r="N6" s="377"/>
    </row>
    <row r="7" spans="1:14" ht="26.4" customHeight="1" x14ac:dyDescent="0.3">
      <c r="A7" s="363"/>
      <c r="B7" s="363"/>
      <c r="C7" s="363"/>
      <c r="D7" s="363"/>
      <c r="E7" s="363"/>
      <c r="F7" s="374"/>
      <c r="G7" s="374"/>
      <c r="H7" s="366"/>
      <c r="I7" s="366"/>
      <c r="J7" s="372"/>
      <c r="K7" s="369"/>
      <c r="L7" s="378"/>
      <c r="M7" s="378"/>
      <c r="N7" s="378"/>
    </row>
    <row r="8" spans="1:14" s="35" customFormat="1" ht="88.2" customHeight="1" x14ac:dyDescent="0.3">
      <c r="A8" s="361">
        <v>2</v>
      </c>
      <c r="B8" s="361" t="s">
        <v>921</v>
      </c>
      <c r="C8" s="361">
        <v>129</v>
      </c>
      <c r="D8" s="361" t="s">
        <v>109</v>
      </c>
      <c r="E8" s="361" t="s">
        <v>925</v>
      </c>
      <c r="F8" s="72" t="s">
        <v>346</v>
      </c>
      <c r="G8" s="361" t="s">
        <v>22</v>
      </c>
      <c r="H8" s="364" t="s">
        <v>347</v>
      </c>
      <c r="I8" s="364" t="s">
        <v>348</v>
      </c>
      <c r="J8" s="370">
        <v>114425000</v>
      </c>
      <c r="K8" s="367" t="s">
        <v>86</v>
      </c>
      <c r="L8" s="376" t="s">
        <v>926</v>
      </c>
      <c r="M8" s="376" t="s">
        <v>927</v>
      </c>
      <c r="N8" s="376" t="s">
        <v>928</v>
      </c>
    </row>
    <row r="9" spans="1:14" s="35" customFormat="1" ht="68.400000000000006" customHeight="1" x14ac:dyDescent="0.3">
      <c r="A9" s="362"/>
      <c r="B9" s="362"/>
      <c r="C9" s="362"/>
      <c r="D9" s="362"/>
      <c r="E9" s="362"/>
      <c r="F9" s="108" t="s">
        <v>929</v>
      </c>
      <c r="G9" s="362"/>
      <c r="H9" s="365"/>
      <c r="I9" s="365"/>
      <c r="J9" s="371"/>
      <c r="K9" s="368"/>
      <c r="L9" s="377"/>
      <c r="M9" s="377"/>
      <c r="N9" s="377"/>
    </row>
    <row r="10" spans="1:14" s="35" customFormat="1" ht="48.6" customHeight="1" x14ac:dyDescent="0.3">
      <c r="A10" s="362"/>
      <c r="B10" s="362"/>
      <c r="C10" s="362"/>
      <c r="D10" s="362"/>
      <c r="E10" s="362"/>
      <c r="F10" s="373" t="s">
        <v>930</v>
      </c>
      <c r="G10" s="362"/>
      <c r="H10" s="365"/>
      <c r="I10" s="365"/>
      <c r="J10" s="371"/>
      <c r="K10" s="368"/>
      <c r="L10" s="377"/>
      <c r="M10" s="377"/>
      <c r="N10" s="377"/>
    </row>
    <row r="11" spans="1:14" s="35" customFormat="1" ht="10.199999999999999" customHeight="1" x14ac:dyDescent="0.3">
      <c r="A11" s="363"/>
      <c r="B11" s="363"/>
      <c r="C11" s="363"/>
      <c r="D11" s="363"/>
      <c r="E11" s="363"/>
      <c r="F11" s="374"/>
      <c r="G11" s="363"/>
      <c r="H11" s="366"/>
      <c r="I11" s="366"/>
      <c r="J11" s="372"/>
      <c r="K11" s="369"/>
      <c r="L11" s="378"/>
      <c r="M11" s="378"/>
      <c r="N11" s="378"/>
    </row>
    <row r="12" spans="1:14" s="35" customFormat="1" ht="36.6" customHeight="1" x14ac:dyDescent="0.3">
      <c r="A12" s="361">
        <v>3</v>
      </c>
      <c r="B12" s="361" t="s">
        <v>921</v>
      </c>
      <c r="C12" s="361">
        <v>133</v>
      </c>
      <c r="D12" s="361" t="s">
        <v>112</v>
      </c>
      <c r="E12" s="361" t="s">
        <v>931</v>
      </c>
      <c r="F12" s="72" t="s">
        <v>346</v>
      </c>
      <c r="G12" s="361" t="s">
        <v>22</v>
      </c>
      <c r="H12" s="364" t="s">
        <v>349</v>
      </c>
      <c r="I12" s="364" t="s">
        <v>350</v>
      </c>
      <c r="J12" s="370">
        <v>298500000</v>
      </c>
      <c r="K12" s="367" t="s">
        <v>86</v>
      </c>
      <c r="L12" s="376" t="s">
        <v>342</v>
      </c>
      <c r="M12" s="376" t="s">
        <v>932</v>
      </c>
      <c r="N12" s="376" t="s">
        <v>569</v>
      </c>
    </row>
    <row r="13" spans="1:14" s="35" customFormat="1" ht="40.799999999999997" customHeight="1" x14ac:dyDescent="0.3">
      <c r="A13" s="362"/>
      <c r="B13" s="362"/>
      <c r="C13" s="362"/>
      <c r="D13" s="362"/>
      <c r="E13" s="362"/>
      <c r="F13" s="72" t="s">
        <v>129</v>
      </c>
      <c r="G13" s="362"/>
      <c r="H13" s="365"/>
      <c r="I13" s="365"/>
      <c r="J13" s="371"/>
      <c r="K13" s="368"/>
      <c r="L13" s="377"/>
      <c r="M13" s="377"/>
      <c r="N13" s="377"/>
    </row>
    <row r="14" spans="1:14" s="35" customFormat="1" ht="12" customHeight="1" x14ac:dyDescent="0.3">
      <c r="A14" s="362"/>
      <c r="B14" s="362"/>
      <c r="C14" s="362"/>
      <c r="D14" s="362"/>
      <c r="E14" s="362"/>
      <c r="F14" s="361" t="s">
        <v>351</v>
      </c>
      <c r="G14" s="362"/>
      <c r="H14" s="365"/>
      <c r="I14" s="365"/>
      <c r="J14" s="371"/>
      <c r="K14" s="368"/>
      <c r="L14" s="377"/>
      <c r="M14" s="377"/>
      <c r="N14" s="377"/>
    </row>
    <row r="15" spans="1:14" s="35" customFormat="1" ht="18.600000000000001" customHeight="1" x14ac:dyDescent="0.3">
      <c r="A15" s="363"/>
      <c r="B15" s="363"/>
      <c r="C15" s="363"/>
      <c r="D15" s="363"/>
      <c r="E15" s="363"/>
      <c r="F15" s="363"/>
      <c r="G15" s="363"/>
      <c r="H15" s="366"/>
      <c r="I15" s="366"/>
      <c r="J15" s="372"/>
      <c r="K15" s="369"/>
      <c r="L15" s="378"/>
      <c r="M15" s="378"/>
      <c r="N15" s="378"/>
    </row>
    <row r="16" spans="1:14" s="35" customFormat="1" ht="28.2" customHeight="1" x14ac:dyDescent="0.3">
      <c r="A16" s="361">
        <v>4</v>
      </c>
      <c r="B16" s="361" t="s">
        <v>921</v>
      </c>
      <c r="C16" s="361">
        <v>140</v>
      </c>
      <c r="D16" s="361" t="s">
        <v>352</v>
      </c>
      <c r="E16" s="361" t="s">
        <v>933</v>
      </c>
      <c r="F16" s="72" t="s">
        <v>346</v>
      </c>
      <c r="G16" s="361" t="s">
        <v>22</v>
      </c>
      <c r="H16" s="364" t="s">
        <v>353</v>
      </c>
      <c r="I16" s="364" t="s">
        <v>354</v>
      </c>
      <c r="J16" s="370">
        <v>62000000</v>
      </c>
      <c r="K16" s="367" t="s">
        <v>86</v>
      </c>
      <c r="L16" s="376" t="s">
        <v>716</v>
      </c>
      <c r="M16" s="376" t="s">
        <v>799</v>
      </c>
      <c r="N16" s="376" t="s">
        <v>798</v>
      </c>
    </row>
    <row r="17" spans="1:14" s="35" customFormat="1" ht="61.2" customHeight="1" x14ac:dyDescent="0.3">
      <c r="A17" s="362"/>
      <c r="B17" s="362"/>
      <c r="C17" s="362"/>
      <c r="D17" s="362"/>
      <c r="E17" s="362"/>
      <c r="F17" s="108" t="s">
        <v>795</v>
      </c>
      <c r="G17" s="362"/>
      <c r="H17" s="365"/>
      <c r="I17" s="365"/>
      <c r="J17" s="371"/>
      <c r="K17" s="368"/>
      <c r="L17" s="377"/>
      <c r="M17" s="377"/>
      <c r="N17" s="377"/>
    </row>
    <row r="18" spans="1:14" s="35" customFormat="1" ht="32.4" customHeight="1" x14ac:dyDescent="0.3">
      <c r="A18" s="362"/>
      <c r="B18" s="362"/>
      <c r="C18" s="362"/>
      <c r="D18" s="362"/>
      <c r="E18" s="362"/>
      <c r="F18" s="373" t="s">
        <v>796</v>
      </c>
      <c r="G18" s="362"/>
      <c r="H18" s="365"/>
      <c r="I18" s="365"/>
      <c r="J18" s="371"/>
      <c r="K18" s="368"/>
      <c r="L18" s="377"/>
      <c r="M18" s="377"/>
      <c r="N18" s="377"/>
    </row>
    <row r="19" spans="1:14" s="35" customFormat="1" ht="111.6" customHeight="1" x14ac:dyDescent="0.3">
      <c r="A19" s="363"/>
      <c r="B19" s="363"/>
      <c r="C19" s="363"/>
      <c r="D19" s="363"/>
      <c r="E19" s="363"/>
      <c r="F19" s="374"/>
      <c r="G19" s="363"/>
      <c r="H19" s="366"/>
      <c r="I19" s="366"/>
      <c r="J19" s="372"/>
      <c r="K19" s="369"/>
      <c r="L19" s="378"/>
      <c r="M19" s="378"/>
      <c r="N19" s="378"/>
    </row>
    <row r="20" spans="1:14" s="35" customFormat="1" ht="75" customHeight="1" x14ac:dyDescent="0.3">
      <c r="A20" s="362">
        <v>5</v>
      </c>
      <c r="B20" s="361" t="s">
        <v>923</v>
      </c>
      <c r="C20" s="361">
        <v>140</v>
      </c>
      <c r="D20" s="361" t="s">
        <v>352</v>
      </c>
      <c r="E20" s="361" t="s">
        <v>934</v>
      </c>
      <c r="F20" s="72" t="s">
        <v>346</v>
      </c>
      <c r="G20" s="361" t="s">
        <v>432</v>
      </c>
      <c r="H20" s="364" t="s">
        <v>353</v>
      </c>
      <c r="I20" s="364" t="s">
        <v>354</v>
      </c>
      <c r="J20" s="370">
        <v>62000000</v>
      </c>
      <c r="K20" s="367" t="s">
        <v>86</v>
      </c>
      <c r="L20" s="376" t="s">
        <v>797</v>
      </c>
      <c r="M20" s="376" t="s">
        <v>935</v>
      </c>
      <c r="N20" s="376" t="s">
        <v>792</v>
      </c>
    </row>
    <row r="21" spans="1:14" s="35" customFormat="1" ht="55.8" customHeight="1" x14ac:dyDescent="0.3">
      <c r="A21" s="362"/>
      <c r="B21" s="362"/>
      <c r="C21" s="362"/>
      <c r="D21" s="362"/>
      <c r="E21" s="362"/>
      <c r="F21" s="108" t="s">
        <v>793</v>
      </c>
      <c r="G21" s="362"/>
      <c r="H21" s="365"/>
      <c r="I21" s="365"/>
      <c r="J21" s="371"/>
      <c r="K21" s="368"/>
      <c r="L21" s="377"/>
      <c r="M21" s="377"/>
      <c r="N21" s="377"/>
    </row>
    <row r="22" spans="1:14" s="35" customFormat="1" ht="46.8" customHeight="1" x14ac:dyDescent="0.3">
      <c r="A22" s="362"/>
      <c r="B22" s="362"/>
      <c r="C22" s="362"/>
      <c r="D22" s="362"/>
      <c r="E22" s="362"/>
      <c r="F22" s="373" t="s">
        <v>794</v>
      </c>
      <c r="G22" s="362"/>
      <c r="H22" s="365"/>
      <c r="I22" s="365"/>
      <c r="J22" s="371"/>
      <c r="K22" s="368"/>
      <c r="L22" s="377"/>
      <c r="M22" s="377"/>
      <c r="N22" s="377"/>
    </row>
    <row r="23" spans="1:14" s="35" customFormat="1" ht="88.2" customHeight="1" x14ac:dyDescent="0.3">
      <c r="A23" s="363"/>
      <c r="B23" s="363"/>
      <c r="C23" s="363"/>
      <c r="D23" s="363"/>
      <c r="E23" s="363"/>
      <c r="F23" s="374"/>
      <c r="G23" s="363"/>
      <c r="H23" s="366"/>
      <c r="I23" s="366"/>
      <c r="J23" s="372"/>
      <c r="K23" s="369"/>
      <c r="L23" s="378"/>
      <c r="M23" s="378"/>
      <c r="N23" s="378"/>
    </row>
    <row r="24" spans="1:14" s="12" customFormat="1" ht="67.8" customHeight="1" x14ac:dyDescent="0.3">
      <c r="A24" s="387">
        <v>6</v>
      </c>
      <c r="B24" s="387" t="s">
        <v>921</v>
      </c>
      <c r="C24" s="387">
        <v>135</v>
      </c>
      <c r="D24" s="387" t="s">
        <v>115</v>
      </c>
      <c r="E24" s="387" t="s">
        <v>492</v>
      </c>
      <c r="F24" s="75" t="s">
        <v>936</v>
      </c>
      <c r="G24" s="387" t="s">
        <v>739</v>
      </c>
      <c r="H24" s="383" t="s">
        <v>920</v>
      </c>
      <c r="I24" s="383" t="s">
        <v>355</v>
      </c>
      <c r="J24" s="375">
        <v>149250000</v>
      </c>
      <c r="K24" s="386" t="s">
        <v>86</v>
      </c>
      <c r="L24" s="384" t="s">
        <v>804</v>
      </c>
      <c r="M24" s="385" t="s">
        <v>805</v>
      </c>
      <c r="N24" s="384" t="s">
        <v>809</v>
      </c>
    </row>
    <row r="25" spans="1:14" s="12" customFormat="1" ht="25.2" customHeight="1" x14ac:dyDescent="0.3">
      <c r="A25" s="387"/>
      <c r="B25" s="387"/>
      <c r="C25" s="387"/>
      <c r="D25" s="387"/>
      <c r="E25" s="387"/>
      <c r="F25" s="113" t="s">
        <v>806</v>
      </c>
      <c r="G25" s="387"/>
      <c r="H25" s="383"/>
      <c r="I25" s="383"/>
      <c r="J25" s="375"/>
      <c r="K25" s="386"/>
      <c r="L25" s="384"/>
      <c r="M25" s="385"/>
      <c r="N25" s="384"/>
    </row>
    <row r="26" spans="1:14" s="12" customFormat="1" ht="25.8" customHeight="1" x14ac:dyDescent="0.3">
      <c r="A26" s="387"/>
      <c r="B26" s="387"/>
      <c r="C26" s="387"/>
      <c r="D26" s="387"/>
      <c r="E26" s="387"/>
      <c r="F26" s="113" t="s">
        <v>808</v>
      </c>
      <c r="G26" s="387"/>
      <c r="H26" s="383"/>
      <c r="I26" s="383"/>
      <c r="J26" s="375"/>
      <c r="K26" s="386"/>
      <c r="L26" s="384"/>
      <c r="M26" s="385"/>
      <c r="N26" s="384"/>
    </row>
    <row r="27" spans="1:14" s="12" customFormat="1" ht="65.400000000000006" customHeight="1" x14ac:dyDescent="0.3">
      <c r="A27" s="361">
        <v>7</v>
      </c>
      <c r="B27" s="361" t="s">
        <v>921</v>
      </c>
      <c r="C27" s="361">
        <v>135</v>
      </c>
      <c r="D27" s="361" t="s">
        <v>115</v>
      </c>
      <c r="E27" s="388" t="s">
        <v>493</v>
      </c>
      <c r="F27" s="75" t="s">
        <v>936</v>
      </c>
      <c r="G27" s="361" t="s">
        <v>739</v>
      </c>
      <c r="H27" s="364" t="s">
        <v>494</v>
      </c>
      <c r="I27" s="364" t="s">
        <v>495</v>
      </c>
      <c r="J27" s="370">
        <v>49750000</v>
      </c>
      <c r="K27" s="367" t="s">
        <v>86</v>
      </c>
      <c r="L27" s="376" t="s">
        <v>804</v>
      </c>
      <c r="M27" s="381" t="s">
        <v>805</v>
      </c>
      <c r="N27" s="376" t="s">
        <v>809</v>
      </c>
    </row>
    <row r="28" spans="1:14" s="12" customFormat="1" ht="32.4" customHeight="1" x14ac:dyDescent="0.3">
      <c r="A28" s="362"/>
      <c r="B28" s="362"/>
      <c r="C28" s="362"/>
      <c r="D28" s="362"/>
      <c r="E28" s="389"/>
      <c r="F28" s="113" t="s">
        <v>806</v>
      </c>
      <c r="G28" s="362"/>
      <c r="H28" s="379"/>
      <c r="I28" s="379"/>
      <c r="J28" s="380"/>
      <c r="K28" s="368"/>
      <c r="L28" s="377"/>
      <c r="M28" s="382"/>
      <c r="N28" s="377"/>
    </row>
    <row r="29" spans="1:14" s="12" customFormat="1" ht="25.2" customHeight="1" x14ac:dyDescent="0.3">
      <c r="A29" s="362"/>
      <c r="B29" s="362"/>
      <c r="C29" s="362"/>
      <c r="D29" s="362"/>
      <c r="E29" s="389"/>
      <c r="F29" s="74" t="s">
        <v>808</v>
      </c>
      <c r="G29" s="362"/>
      <c r="H29" s="379"/>
      <c r="I29" s="379"/>
      <c r="J29" s="380"/>
      <c r="K29" s="368"/>
      <c r="L29" s="377"/>
      <c r="M29" s="382"/>
      <c r="N29" s="377"/>
    </row>
    <row r="30" spans="1:14" s="12" customFormat="1" ht="66.599999999999994" customHeight="1" x14ac:dyDescent="0.3">
      <c r="A30" s="361">
        <v>8</v>
      </c>
      <c r="B30" s="361" t="s">
        <v>921</v>
      </c>
      <c r="C30" s="361">
        <v>135</v>
      </c>
      <c r="D30" s="361" t="s">
        <v>115</v>
      </c>
      <c r="E30" s="361" t="s">
        <v>492</v>
      </c>
      <c r="F30" s="75" t="s">
        <v>936</v>
      </c>
      <c r="G30" s="361" t="s">
        <v>432</v>
      </c>
      <c r="H30" s="364" t="s">
        <v>920</v>
      </c>
      <c r="I30" s="364" t="s">
        <v>355</v>
      </c>
      <c r="J30" s="370">
        <v>149250000</v>
      </c>
      <c r="K30" s="367" t="s">
        <v>86</v>
      </c>
      <c r="L30" s="376" t="s">
        <v>800</v>
      </c>
      <c r="M30" s="381" t="s">
        <v>801</v>
      </c>
      <c r="N30" s="376" t="s">
        <v>802</v>
      </c>
    </row>
    <row r="31" spans="1:14" s="12" customFormat="1" ht="22.8" customHeight="1" x14ac:dyDescent="0.3">
      <c r="A31" s="362"/>
      <c r="B31" s="362"/>
      <c r="C31" s="362"/>
      <c r="D31" s="362"/>
      <c r="E31" s="362"/>
      <c r="F31" s="75" t="s">
        <v>937</v>
      </c>
      <c r="G31" s="362"/>
      <c r="H31" s="365"/>
      <c r="I31" s="365"/>
      <c r="J31" s="371"/>
      <c r="K31" s="368"/>
      <c r="L31" s="377"/>
      <c r="M31" s="382"/>
      <c r="N31" s="377"/>
    </row>
    <row r="32" spans="1:14" s="12" customFormat="1" ht="27" customHeight="1" x14ac:dyDescent="0.3">
      <c r="A32" s="362"/>
      <c r="B32" s="362"/>
      <c r="C32" s="362"/>
      <c r="D32" s="362"/>
      <c r="E32" s="362"/>
      <c r="F32" s="361" t="s">
        <v>810</v>
      </c>
      <c r="G32" s="362"/>
      <c r="H32" s="365"/>
      <c r="I32" s="365"/>
      <c r="J32" s="371"/>
      <c r="K32" s="368"/>
      <c r="L32" s="377"/>
      <c r="M32" s="382"/>
      <c r="N32" s="377"/>
    </row>
    <row r="33" spans="1:14" s="12" customFormat="1" ht="15" customHeight="1" x14ac:dyDescent="0.3">
      <c r="A33" s="363"/>
      <c r="B33" s="363"/>
      <c r="C33" s="363"/>
      <c r="D33" s="363"/>
      <c r="E33" s="363"/>
      <c r="F33" s="363"/>
      <c r="G33" s="363"/>
      <c r="H33" s="366"/>
      <c r="I33" s="366"/>
      <c r="J33" s="372"/>
      <c r="K33" s="369"/>
      <c r="L33" s="378"/>
      <c r="M33" s="398"/>
      <c r="N33" s="378"/>
    </row>
    <row r="34" spans="1:14" s="12" customFormat="1" ht="70.8" customHeight="1" x14ac:dyDescent="0.3">
      <c r="A34" s="361">
        <v>9</v>
      </c>
      <c r="B34" s="361" t="s">
        <v>921</v>
      </c>
      <c r="C34" s="361">
        <v>135</v>
      </c>
      <c r="D34" s="361" t="s">
        <v>115</v>
      </c>
      <c r="E34" s="388" t="s">
        <v>493</v>
      </c>
      <c r="F34" s="75" t="s">
        <v>936</v>
      </c>
      <c r="G34" s="361" t="s">
        <v>432</v>
      </c>
      <c r="H34" s="364" t="s">
        <v>494</v>
      </c>
      <c r="I34" s="364" t="s">
        <v>495</v>
      </c>
      <c r="J34" s="370">
        <v>49750000</v>
      </c>
      <c r="K34" s="367" t="s">
        <v>86</v>
      </c>
      <c r="L34" s="376" t="s">
        <v>800</v>
      </c>
      <c r="M34" s="381" t="s">
        <v>801</v>
      </c>
      <c r="N34" s="376" t="s">
        <v>802</v>
      </c>
    </row>
    <row r="35" spans="1:14" s="12" customFormat="1" ht="34.799999999999997" customHeight="1" x14ac:dyDescent="0.3">
      <c r="A35" s="362"/>
      <c r="B35" s="362"/>
      <c r="C35" s="362"/>
      <c r="D35" s="362"/>
      <c r="E35" s="389"/>
      <c r="F35" s="75" t="s">
        <v>937</v>
      </c>
      <c r="G35" s="362"/>
      <c r="H35" s="379"/>
      <c r="I35" s="379"/>
      <c r="J35" s="380"/>
      <c r="K35" s="368"/>
      <c r="L35" s="377"/>
      <c r="M35" s="382"/>
      <c r="N35" s="377"/>
    </row>
    <row r="36" spans="1:14" s="12" customFormat="1" ht="33" customHeight="1" x14ac:dyDescent="0.3">
      <c r="A36" s="362"/>
      <c r="B36" s="362"/>
      <c r="C36" s="362"/>
      <c r="D36" s="362"/>
      <c r="E36" s="389"/>
      <c r="F36" s="361" t="s">
        <v>810</v>
      </c>
      <c r="G36" s="362"/>
      <c r="H36" s="379"/>
      <c r="I36" s="379"/>
      <c r="J36" s="380"/>
      <c r="K36" s="368"/>
      <c r="L36" s="377"/>
      <c r="M36" s="382"/>
      <c r="N36" s="377"/>
    </row>
    <row r="37" spans="1:14" s="12" customFormat="1" ht="27.6" customHeight="1" x14ac:dyDescent="0.3">
      <c r="A37" s="363"/>
      <c r="B37" s="363"/>
      <c r="C37" s="363"/>
      <c r="D37" s="363"/>
      <c r="E37" s="401"/>
      <c r="F37" s="363"/>
      <c r="G37" s="363"/>
      <c r="H37" s="399"/>
      <c r="I37" s="399"/>
      <c r="J37" s="400"/>
      <c r="K37" s="369"/>
      <c r="L37" s="378"/>
      <c r="M37" s="398"/>
      <c r="N37" s="378"/>
    </row>
    <row r="38" spans="1:14" s="12" customFormat="1" ht="63.6" customHeight="1" x14ac:dyDescent="0.3">
      <c r="A38" s="387">
        <v>10</v>
      </c>
      <c r="B38" s="387" t="s">
        <v>921</v>
      </c>
      <c r="C38" s="387">
        <v>136</v>
      </c>
      <c r="D38" s="387" t="s">
        <v>115</v>
      </c>
      <c r="E38" s="387" t="s">
        <v>356</v>
      </c>
      <c r="F38" s="75" t="s">
        <v>357</v>
      </c>
      <c r="G38" s="387" t="s">
        <v>739</v>
      </c>
      <c r="H38" s="383" t="s">
        <v>358</v>
      </c>
      <c r="I38" s="383" t="s">
        <v>359</v>
      </c>
      <c r="J38" s="375">
        <v>79600000</v>
      </c>
      <c r="K38" s="386" t="s">
        <v>86</v>
      </c>
      <c r="L38" s="384" t="s">
        <v>804</v>
      </c>
      <c r="M38" s="385" t="s">
        <v>813</v>
      </c>
      <c r="N38" s="384" t="s">
        <v>814</v>
      </c>
    </row>
    <row r="39" spans="1:14" s="12" customFormat="1" ht="33.6" customHeight="1" x14ac:dyDescent="0.3">
      <c r="A39" s="387"/>
      <c r="B39" s="387"/>
      <c r="C39" s="387"/>
      <c r="D39" s="387"/>
      <c r="E39" s="387"/>
      <c r="F39" s="75" t="s">
        <v>811</v>
      </c>
      <c r="G39" s="387"/>
      <c r="H39" s="383"/>
      <c r="I39" s="383"/>
      <c r="J39" s="375"/>
      <c r="K39" s="386"/>
      <c r="L39" s="384"/>
      <c r="M39" s="385"/>
      <c r="N39" s="384"/>
    </row>
    <row r="40" spans="1:14" s="12" customFormat="1" ht="25.8" customHeight="1" x14ac:dyDescent="0.3">
      <c r="A40" s="387"/>
      <c r="B40" s="387"/>
      <c r="C40" s="387"/>
      <c r="D40" s="387"/>
      <c r="E40" s="387"/>
      <c r="F40" s="75" t="s">
        <v>812</v>
      </c>
      <c r="G40" s="387"/>
      <c r="H40" s="383"/>
      <c r="I40" s="383"/>
      <c r="J40" s="375"/>
      <c r="K40" s="386"/>
      <c r="L40" s="384"/>
      <c r="M40" s="385"/>
      <c r="N40" s="384"/>
    </row>
    <row r="41" spans="1:14" s="12" customFormat="1" ht="63.6" customHeight="1" x14ac:dyDescent="0.3">
      <c r="A41" s="362">
        <v>11</v>
      </c>
      <c r="B41" s="362" t="s">
        <v>921</v>
      </c>
      <c r="C41" s="362">
        <v>136</v>
      </c>
      <c r="D41" s="362" t="s">
        <v>115</v>
      </c>
      <c r="E41" s="362" t="s">
        <v>356</v>
      </c>
      <c r="F41" s="72" t="s">
        <v>357</v>
      </c>
      <c r="G41" s="362" t="s">
        <v>432</v>
      </c>
      <c r="H41" s="365" t="s">
        <v>358</v>
      </c>
      <c r="I41" s="365" t="s">
        <v>359</v>
      </c>
      <c r="J41" s="371">
        <v>79600000</v>
      </c>
      <c r="K41" s="368" t="s">
        <v>86</v>
      </c>
      <c r="L41" s="377" t="s">
        <v>800</v>
      </c>
      <c r="M41" s="382" t="s">
        <v>801</v>
      </c>
      <c r="N41" s="377" t="s">
        <v>807</v>
      </c>
    </row>
    <row r="42" spans="1:14" s="12" customFormat="1" ht="57.6" customHeight="1" x14ac:dyDescent="0.3">
      <c r="A42" s="362"/>
      <c r="B42" s="362"/>
      <c r="C42" s="362"/>
      <c r="D42" s="362"/>
      <c r="E42" s="362"/>
      <c r="F42" s="72" t="s">
        <v>938</v>
      </c>
      <c r="G42" s="362"/>
      <c r="H42" s="365"/>
      <c r="I42" s="365"/>
      <c r="J42" s="371"/>
      <c r="K42" s="368"/>
      <c r="L42" s="377"/>
      <c r="M42" s="382"/>
      <c r="N42" s="377"/>
    </row>
    <row r="43" spans="1:14" s="12" customFormat="1" ht="37.200000000000003" customHeight="1" x14ac:dyDescent="0.3">
      <c r="A43" s="362"/>
      <c r="B43" s="362"/>
      <c r="C43" s="362"/>
      <c r="D43" s="362"/>
      <c r="E43" s="362"/>
      <c r="F43" s="361" t="s">
        <v>803</v>
      </c>
      <c r="G43" s="362"/>
      <c r="H43" s="365"/>
      <c r="I43" s="365"/>
      <c r="J43" s="371"/>
      <c r="K43" s="368"/>
      <c r="L43" s="377"/>
      <c r="M43" s="382"/>
      <c r="N43" s="377"/>
    </row>
    <row r="44" spans="1:14" s="12" customFormat="1" ht="25.2" customHeight="1" x14ac:dyDescent="0.3">
      <c r="A44" s="363"/>
      <c r="B44" s="363"/>
      <c r="C44" s="363"/>
      <c r="D44" s="363"/>
      <c r="E44" s="363"/>
      <c r="F44" s="363"/>
      <c r="G44" s="363"/>
      <c r="H44" s="366"/>
      <c r="I44" s="366"/>
      <c r="J44" s="372"/>
      <c r="K44" s="369"/>
      <c r="L44" s="378"/>
      <c r="M44" s="398"/>
      <c r="N44" s="378"/>
    </row>
    <row r="45" spans="1:14" s="12" customFormat="1" ht="25.2" customHeight="1" x14ac:dyDescent="0.3">
      <c r="A45" s="3"/>
      <c r="B45" s="3"/>
      <c r="C45" s="3"/>
      <c r="D45" s="3"/>
      <c r="E45" s="52"/>
      <c r="F45" s="3"/>
      <c r="G45" s="3"/>
      <c r="H45" s="3"/>
      <c r="I45" s="3"/>
      <c r="J45" s="53"/>
      <c r="K45" s="54"/>
      <c r="L45" s="13"/>
      <c r="M45" s="55"/>
      <c r="N45" s="13"/>
    </row>
    <row r="46" spans="1:14" x14ac:dyDescent="0.3">
      <c r="I46" s="105"/>
      <c r="J46" s="53"/>
      <c r="K46" s="49"/>
      <c r="M46" s="10"/>
      <c r="N46" s="10"/>
    </row>
    <row r="47" spans="1:14" x14ac:dyDescent="0.3">
      <c r="I47" s="7"/>
      <c r="J47" s="4"/>
      <c r="K47" s="12"/>
      <c r="M47" s="10"/>
      <c r="N47" s="10"/>
    </row>
    <row r="48" spans="1:14" x14ac:dyDescent="0.3">
      <c r="J48" s="10"/>
      <c r="K48" s="12"/>
      <c r="M48" s="10"/>
      <c r="N48" s="10"/>
    </row>
  </sheetData>
  <mergeCells count="154">
    <mergeCell ref="L38:L40"/>
    <mergeCell ref="M38:M40"/>
    <mergeCell ref="N38:N40"/>
    <mergeCell ref="E30:E33"/>
    <mergeCell ref="E34:E37"/>
    <mergeCell ref="C27:C29"/>
    <mergeCell ref="D27:D29"/>
    <mergeCell ref="D34:D37"/>
    <mergeCell ref="K41:K44"/>
    <mergeCell ref="L41:L44"/>
    <mergeCell ref="M41:M44"/>
    <mergeCell ref="N41:N44"/>
    <mergeCell ref="K30:K33"/>
    <mergeCell ref="L30:L33"/>
    <mergeCell ref="J41:J44"/>
    <mergeCell ref="F43:F44"/>
    <mergeCell ref="E41:E44"/>
    <mergeCell ref="J30:J33"/>
    <mergeCell ref="M30:M33"/>
    <mergeCell ref="N30:N33"/>
    <mergeCell ref="K38:K40"/>
    <mergeCell ref="J38:J40"/>
    <mergeCell ref="G34:G37"/>
    <mergeCell ref="H34:H37"/>
    <mergeCell ref="J34:J37"/>
    <mergeCell ref="F36:F37"/>
    <mergeCell ref="A41:A44"/>
    <mergeCell ref="B41:B44"/>
    <mergeCell ref="C41:C44"/>
    <mergeCell ref="D41:D44"/>
    <mergeCell ref="G41:G44"/>
    <mergeCell ref="H41:H44"/>
    <mergeCell ref="I41:I44"/>
    <mergeCell ref="A30:A33"/>
    <mergeCell ref="B30:B33"/>
    <mergeCell ref="C30:C33"/>
    <mergeCell ref="D30:D33"/>
    <mergeCell ref="G30:G33"/>
    <mergeCell ref="H30:H33"/>
    <mergeCell ref="I30:I33"/>
    <mergeCell ref="F32:F33"/>
    <mergeCell ref="A38:A40"/>
    <mergeCell ref="B38:B40"/>
    <mergeCell ref="C38:C40"/>
    <mergeCell ref="D38:D40"/>
    <mergeCell ref="H38:H40"/>
    <mergeCell ref="I38:I40"/>
    <mergeCell ref="E38:E40"/>
    <mergeCell ref="G38:G40"/>
    <mergeCell ref="C34:C37"/>
    <mergeCell ref="A34:A37"/>
    <mergeCell ref="B34:B37"/>
    <mergeCell ref="I34:I37"/>
    <mergeCell ref="L12:L15"/>
    <mergeCell ref="M12:M15"/>
    <mergeCell ref="N12:N15"/>
    <mergeCell ref="N20:N23"/>
    <mergeCell ref="K34:K37"/>
    <mergeCell ref="N24:N26"/>
    <mergeCell ref="L8:L11"/>
    <mergeCell ref="M8:M11"/>
    <mergeCell ref="N8:N11"/>
    <mergeCell ref="M20:M23"/>
    <mergeCell ref="L34:L37"/>
    <mergeCell ref="M34:M37"/>
    <mergeCell ref="N34:N37"/>
    <mergeCell ref="L2:N2"/>
    <mergeCell ref="G4:G7"/>
    <mergeCell ref="E4:E7"/>
    <mergeCell ref="M4:M7"/>
    <mergeCell ref="A1:F1"/>
    <mergeCell ref="A20:A23"/>
    <mergeCell ref="B20:B23"/>
    <mergeCell ref="C20:C23"/>
    <mergeCell ref="D20:D23"/>
    <mergeCell ref="D8:D11"/>
    <mergeCell ref="F10:F11"/>
    <mergeCell ref="G20:G23"/>
    <mergeCell ref="J20:J23"/>
    <mergeCell ref="F22:F23"/>
    <mergeCell ref="H12:H15"/>
    <mergeCell ref="H16:H19"/>
    <mergeCell ref="J12:J15"/>
    <mergeCell ref="F14:F15"/>
    <mergeCell ref="H8:H11"/>
    <mergeCell ref="I8:I11"/>
    <mergeCell ref="J16:J19"/>
    <mergeCell ref="A12:A15"/>
    <mergeCell ref="C12:C15"/>
    <mergeCell ref="A2:K2"/>
    <mergeCell ref="G24:G26"/>
    <mergeCell ref="G27:G29"/>
    <mergeCell ref="A4:A7"/>
    <mergeCell ref="B4:B7"/>
    <mergeCell ref="C4:C7"/>
    <mergeCell ref="D4:D7"/>
    <mergeCell ref="H4:H7"/>
    <mergeCell ref="A24:A26"/>
    <mergeCell ref="B24:B26"/>
    <mergeCell ref="C24:C26"/>
    <mergeCell ref="D24:D26"/>
    <mergeCell ref="E8:E11"/>
    <mergeCell ref="E12:E15"/>
    <mergeCell ref="E16:E19"/>
    <mergeCell ref="E20:E23"/>
    <mergeCell ref="E24:E26"/>
    <mergeCell ref="E27:E29"/>
    <mergeCell ref="H20:H23"/>
    <mergeCell ref="D12:D15"/>
    <mergeCell ref="A8:A11"/>
    <mergeCell ref="B8:B11"/>
    <mergeCell ref="C8:C11"/>
    <mergeCell ref="A16:A19"/>
    <mergeCell ref="B16:B19"/>
    <mergeCell ref="J24:J26"/>
    <mergeCell ref="A27:A29"/>
    <mergeCell ref="B27:B29"/>
    <mergeCell ref="L16:L19"/>
    <mergeCell ref="M16:M19"/>
    <mergeCell ref="N16:N19"/>
    <mergeCell ref="N4:N7"/>
    <mergeCell ref="K20:K23"/>
    <mergeCell ref="L20:L23"/>
    <mergeCell ref="K12:K15"/>
    <mergeCell ref="H27:H29"/>
    <mergeCell ref="I27:I29"/>
    <mergeCell ref="J27:J29"/>
    <mergeCell ref="K27:K29"/>
    <mergeCell ref="L27:L29"/>
    <mergeCell ref="M27:M29"/>
    <mergeCell ref="N27:N29"/>
    <mergeCell ref="H24:H26"/>
    <mergeCell ref="I24:I26"/>
    <mergeCell ref="L24:L26"/>
    <mergeCell ref="M24:M26"/>
    <mergeCell ref="K24:K26"/>
    <mergeCell ref="K4:K7"/>
    <mergeCell ref="L4:L7"/>
    <mergeCell ref="C16:C19"/>
    <mergeCell ref="D16:D19"/>
    <mergeCell ref="B12:B15"/>
    <mergeCell ref="I20:I23"/>
    <mergeCell ref="K8:K11"/>
    <mergeCell ref="J8:J11"/>
    <mergeCell ref="F6:F7"/>
    <mergeCell ref="F18:F19"/>
    <mergeCell ref="G16:G19"/>
    <mergeCell ref="I12:I15"/>
    <mergeCell ref="G12:G15"/>
    <mergeCell ref="G8:G11"/>
    <mergeCell ref="I16:I19"/>
    <mergeCell ref="K16:K19"/>
    <mergeCell ref="I4:I7"/>
    <mergeCell ref="J4:J7"/>
  </mergeCells>
  <phoneticPr fontId="21" type="noConversion"/>
  <printOptions gridLines="1"/>
  <pageMargins left="0.25" right="0.25" top="0.75" bottom="0.75" header="0.3" footer="0.3"/>
  <pageSetup paperSize="8" scale="84" fitToHeight="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N27"/>
  <sheetViews>
    <sheetView zoomScale="70" zoomScaleNormal="70" workbookViewId="0">
      <selection sqref="A1:XFD1048576"/>
    </sheetView>
  </sheetViews>
  <sheetFormatPr defaultColWidth="9.109375" defaultRowHeight="14.4" x14ac:dyDescent="0.3"/>
  <cols>
    <col min="1" max="1" width="4.77734375" style="523" customWidth="1"/>
    <col min="2" max="2" width="11.5546875" style="523" customWidth="1"/>
    <col min="3" max="3" width="6.77734375" style="523" customWidth="1"/>
    <col min="4" max="4" width="21.33203125" style="564" customWidth="1"/>
    <col min="5" max="5" width="17.88671875" style="564" customWidth="1"/>
    <col min="6" max="6" width="17.44140625" style="564" customWidth="1"/>
    <col min="7" max="7" width="11.88671875" style="564" customWidth="1"/>
    <col min="8" max="8" width="31.88671875" style="564" customWidth="1"/>
    <col min="9" max="9" width="14.88671875" style="564" customWidth="1"/>
    <col min="10" max="10" width="12.44140625" style="523" customWidth="1"/>
    <col min="11" max="12" width="10.88671875" style="523" customWidth="1"/>
    <col min="13" max="13" width="12.5546875" style="523" customWidth="1"/>
    <col min="14" max="14" width="10.44140625" style="523" customWidth="1"/>
    <col min="15" max="16384" width="9.109375" style="523"/>
  </cols>
  <sheetData>
    <row r="2" spans="1:14" s="548" customFormat="1" ht="29.25" customHeight="1" thickBot="1" x14ac:dyDescent="0.35">
      <c r="A2" s="543" t="s">
        <v>360</v>
      </c>
      <c r="B2" s="543"/>
      <c r="C2" s="543"/>
      <c r="D2" s="543"/>
      <c r="E2" s="543"/>
      <c r="F2" s="543"/>
      <c r="G2" s="544"/>
      <c r="H2" s="544"/>
      <c r="I2" s="545"/>
      <c r="J2" s="546"/>
      <c r="K2" s="546"/>
      <c r="L2" s="546"/>
      <c r="M2" s="547"/>
      <c r="N2" s="547"/>
    </row>
    <row r="3" spans="1:14" ht="31.5" customHeight="1" x14ac:dyDescent="0.3">
      <c r="A3" s="549" t="s">
        <v>0</v>
      </c>
      <c r="B3" s="550"/>
      <c r="C3" s="550"/>
      <c r="D3" s="550"/>
      <c r="E3" s="550"/>
      <c r="F3" s="550"/>
      <c r="G3" s="550"/>
      <c r="H3" s="550"/>
      <c r="I3" s="550"/>
      <c r="J3" s="550"/>
      <c r="K3" s="551"/>
      <c r="L3" s="552" t="s">
        <v>1</v>
      </c>
      <c r="M3" s="550"/>
      <c r="N3" s="553"/>
    </row>
    <row r="4" spans="1:14" ht="100.2" customHeight="1" thickBot="1" x14ac:dyDescent="0.35">
      <c r="A4" s="554" t="s">
        <v>2</v>
      </c>
      <c r="B4" s="555" t="s">
        <v>3</v>
      </c>
      <c r="C4" s="555" t="s">
        <v>917</v>
      </c>
      <c r="D4" s="555" t="s">
        <v>912</v>
      </c>
      <c r="E4" s="555" t="s">
        <v>5</v>
      </c>
      <c r="F4" s="555" t="s">
        <v>6</v>
      </c>
      <c r="G4" s="555" t="s">
        <v>890</v>
      </c>
      <c r="H4" s="555" t="s">
        <v>8</v>
      </c>
      <c r="I4" s="555" t="s">
        <v>9</v>
      </c>
      <c r="J4" s="555" t="s">
        <v>80</v>
      </c>
      <c r="K4" s="555" t="s">
        <v>10</v>
      </c>
      <c r="L4" s="555" t="s">
        <v>11</v>
      </c>
      <c r="M4" s="555" t="s">
        <v>12</v>
      </c>
      <c r="N4" s="556" t="s">
        <v>13</v>
      </c>
    </row>
    <row r="5" spans="1:14" ht="97.2" customHeight="1" x14ac:dyDescent="0.3">
      <c r="A5" s="411">
        <v>1</v>
      </c>
      <c r="B5" s="411" t="s">
        <v>283</v>
      </c>
      <c r="C5" s="411">
        <v>346</v>
      </c>
      <c r="D5" s="411" t="s">
        <v>916</v>
      </c>
      <c r="E5" s="411" t="s">
        <v>361</v>
      </c>
      <c r="F5" s="168" t="s">
        <v>362</v>
      </c>
      <c r="G5" s="411" t="s">
        <v>22</v>
      </c>
      <c r="H5" s="411" t="s">
        <v>363</v>
      </c>
      <c r="I5" s="411" t="s">
        <v>364</v>
      </c>
      <c r="J5" s="409">
        <v>3000000</v>
      </c>
      <c r="K5" s="411" t="s">
        <v>19</v>
      </c>
      <c r="L5" s="557" t="s">
        <v>365</v>
      </c>
      <c r="M5" s="558" t="s">
        <v>366</v>
      </c>
      <c r="N5" s="558" t="s">
        <v>447</v>
      </c>
    </row>
    <row r="6" spans="1:14" ht="47.4" customHeight="1" x14ac:dyDescent="0.3">
      <c r="A6" s="408"/>
      <c r="B6" s="408"/>
      <c r="C6" s="408"/>
      <c r="D6" s="408"/>
      <c r="E6" s="408"/>
      <c r="F6" s="169" t="s">
        <v>367</v>
      </c>
      <c r="G6" s="408"/>
      <c r="H6" s="408"/>
      <c r="I6" s="408"/>
      <c r="J6" s="410"/>
      <c r="K6" s="408"/>
      <c r="L6" s="559"/>
      <c r="M6" s="560"/>
      <c r="N6" s="560"/>
    </row>
    <row r="7" spans="1:14" ht="48.6" customHeight="1" x14ac:dyDescent="0.3">
      <c r="A7" s="408"/>
      <c r="B7" s="408"/>
      <c r="C7" s="408"/>
      <c r="D7" s="408"/>
      <c r="E7" s="408"/>
      <c r="F7" s="169" t="s">
        <v>63</v>
      </c>
      <c r="G7" s="408"/>
      <c r="H7" s="408"/>
      <c r="I7" s="408"/>
      <c r="J7" s="410"/>
      <c r="K7" s="408"/>
      <c r="L7" s="559"/>
      <c r="M7" s="560"/>
      <c r="N7" s="560"/>
    </row>
    <row r="8" spans="1:14" s="561" customFormat="1" ht="88.2" customHeight="1" x14ac:dyDescent="0.3">
      <c r="A8" s="408">
        <v>2</v>
      </c>
      <c r="B8" s="408" t="s">
        <v>283</v>
      </c>
      <c r="C8" s="408">
        <v>346</v>
      </c>
      <c r="D8" s="408" t="s">
        <v>914</v>
      </c>
      <c r="E8" s="408" t="s">
        <v>368</v>
      </c>
      <c r="F8" s="169" t="s">
        <v>362</v>
      </c>
      <c r="G8" s="408" t="s">
        <v>22</v>
      </c>
      <c r="H8" s="408" t="s">
        <v>369</v>
      </c>
      <c r="I8" s="408" t="s">
        <v>370</v>
      </c>
      <c r="J8" s="410">
        <v>4000000</v>
      </c>
      <c r="K8" s="408" t="s">
        <v>19</v>
      </c>
      <c r="L8" s="559" t="s">
        <v>365</v>
      </c>
      <c r="M8" s="560" t="s">
        <v>366</v>
      </c>
      <c r="N8" s="560" t="s">
        <v>447</v>
      </c>
    </row>
    <row r="9" spans="1:14" s="561" customFormat="1" ht="116.4" customHeight="1" x14ac:dyDescent="0.3">
      <c r="A9" s="408"/>
      <c r="B9" s="408"/>
      <c r="C9" s="408"/>
      <c r="D9" s="408"/>
      <c r="E9" s="408"/>
      <c r="F9" s="169" t="s">
        <v>367</v>
      </c>
      <c r="G9" s="408"/>
      <c r="H9" s="408"/>
      <c r="I9" s="408"/>
      <c r="J9" s="410"/>
      <c r="K9" s="408"/>
      <c r="L9" s="559"/>
      <c r="M9" s="560"/>
      <c r="N9" s="560"/>
    </row>
    <row r="10" spans="1:14" s="561" customFormat="1" ht="85.2" customHeight="1" x14ac:dyDescent="0.3">
      <c r="A10" s="408"/>
      <c r="B10" s="408"/>
      <c r="C10" s="408"/>
      <c r="D10" s="408"/>
      <c r="E10" s="408"/>
      <c r="F10" s="408" t="s">
        <v>63</v>
      </c>
      <c r="G10" s="408"/>
      <c r="H10" s="408"/>
      <c r="I10" s="408"/>
      <c r="J10" s="410"/>
      <c r="K10" s="408"/>
      <c r="L10" s="559"/>
      <c r="M10" s="560"/>
      <c r="N10" s="560"/>
    </row>
    <row r="11" spans="1:14" s="561" customFormat="1" ht="69" customHeight="1" x14ac:dyDescent="0.3">
      <c r="A11" s="408"/>
      <c r="B11" s="408"/>
      <c r="C11" s="408"/>
      <c r="D11" s="408"/>
      <c r="E11" s="408"/>
      <c r="F11" s="408"/>
      <c r="G11" s="408"/>
      <c r="H11" s="408"/>
      <c r="I11" s="408"/>
      <c r="J11" s="410"/>
      <c r="K11" s="408"/>
      <c r="L11" s="559"/>
      <c r="M11" s="560"/>
      <c r="N11" s="560"/>
    </row>
    <row r="12" spans="1:14" s="50" customFormat="1" ht="66.599999999999994" customHeight="1" x14ac:dyDescent="0.3">
      <c r="A12" s="402">
        <v>3</v>
      </c>
      <c r="B12" s="402" t="s">
        <v>283</v>
      </c>
      <c r="C12" s="402">
        <v>349</v>
      </c>
      <c r="D12" s="402" t="s">
        <v>915</v>
      </c>
      <c r="E12" s="402" t="s">
        <v>371</v>
      </c>
      <c r="F12" s="67" t="s">
        <v>372</v>
      </c>
      <c r="G12" s="402" t="s">
        <v>725</v>
      </c>
      <c r="H12" s="402" t="s">
        <v>373</v>
      </c>
      <c r="I12" s="402" t="s">
        <v>374</v>
      </c>
      <c r="J12" s="406">
        <v>5000000</v>
      </c>
      <c r="K12" s="402" t="s">
        <v>86</v>
      </c>
      <c r="L12" s="407" t="s">
        <v>375</v>
      </c>
      <c r="M12" s="407" t="s">
        <v>464</v>
      </c>
      <c r="N12" s="407" t="s">
        <v>650</v>
      </c>
    </row>
    <row r="13" spans="1:14" s="50" customFormat="1" ht="50.4" customHeight="1" x14ac:dyDescent="0.3">
      <c r="A13" s="402"/>
      <c r="B13" s="402"/>
      <c r="C13" s="402"/>
      <c r="D13" s="402"/>
      <c r="E13" s="402"/>
      <c r="F13" s="67" t="s">
        <v>463</v>
      </c>
      <c r="G13" s="402"/>
      <c r="H13" s="402"/>
      <c r="I13" s="402"/>
      <c r="J13" s="406"/>
      <c r="K13" s="402"/>
      <c r="L13" s="407"/>
      <c r="M13" s="407"/>
      <c r="N13" s="407"/>
    </row>
    <row r="14" spans="1:14" s="50" customFormat="1" ht="68.400000000000006" customHeight="1" x14ac:dyDescent="0.3">
      <c r="A14" s="402"/>
      <c r="B14" s="402"/>
      <c r="C14" s="402"/>
      <c r="D14" s="402"/>
      <c r="E14" s="402"/>
      <c r="F14" s="67" t="s">
        <v>507</v>
      </c>
      <c r="G14" s="402"/>
      <c r="H14" s="402"/>
      <c r="I14" s="402"/>
      <c r="J14" s="406"/>
      <c r="K14" s="402"/>
      <c r="L14" s="407"/>
      <c r="M14" s="407"/>
      <c r="N14" s="407"/>
    </row>
    <row r="15" spans="1:14" s="51" customFormat="1" ht="190.2" customHeight="1" x14ac:dyDescent="0.3">
      <c r="A15" s="403">
        <v>4</v>
      </c>
      <c r="B15" s="403" t="s">
        <v>283</v>
      </c>
      <c r="C15" s="403">
        <v>349</v>
      </c>
      <c r="D15" s="403" t="s">
        <v>726</v>
      </c>
      <c r="E15" s="403" t="s">
        <v>371</v>
      </c>
      <c r="F15" s="104" t="s">
        <v>727</v>
      </c>
      <c r="G15" s="403"/>
      <c r="H15" s="403" t="s">
        <v>373</v>
      </c>
      <c r="I15" s="403" t="s">
        <v>374</v>
      </c>
      <c r="J15" s="405">
        <v>5000000</v>
      </c>
      <c r="K15" s="403" t="s">
        <v>86</v>
      </c>
      <c r="L15" s="404" t="s">
        <v>767</v>
      </c>
      <c r="M15" s="404" t="s">
        <v>856</v>
      </c>
      <c r="N15" s="404" t="s">
        <v>758</v>
      </c>
    </row>
    <row r="16" spans="1:14" s="51" customFormat="1" ht="55.2" customHeight="1" x14ac:dyDescent="0.3">
      <c r="A16" s="403"/>
      <c r="B16" s="403"/>
      <c r="C16" s="403"/>
      <c r="D16" s="403"/>
      <c r="E16" s="403"/>
      <c r="F16" s="104" t="s">
        <v>1057</v>
      </c>
      <c r="G16" s="403"/>
      <c r="H16" s="403"/>
      <c r="I16" s="403"/>
      <c r="J16" s="405"/>
      <c r="K16" s="403"/>
      <c r="L16" s="404"/>
      <c r="M16" s="404"/>
      <c r="N16" s="404"/>
    </row>
    <row r="17" spans="1:14" s="51" customFormat="1" ht="14.25" customHeight="1" x14ac:dyDescent="0.3">
      <c r="A17" s="403"/>
      <c r="B17" s="403"/>
      <c r="C17" s="403"/>
      <c r="D17" s="403"/>
      <c r="E17" s="403"/>
      <c r="F17" s="403" t="s">
        <v>678</v>
      </c>
      <c r="G17" s="403"/>
      <c r="H17" s="403"/>
      <c r="I17" s="403"/>
      <c r="J17" s="405"/>
      <c r="K17" s="403"/>
      <c r="L17" s="404"/>
      <c r="M17" s="404"/>
      <c r="N17" s="404"/>
    </row>
    <row r="18" spans="1:14" s="51" customFormat="1" ht="31.8" customHeight="1" x14ac:dyDescent="0.3">
      <c r="A18" s="403"/>
      <c r="B18" s="403"/>
      <c r="C18" s="403"/>
      <c r="D18" s="403"/>
      <c r="E18" s="403"/>
      <c r="F18" s="403"/>
      <c r="G18" s="403"/>
      <c r="H18" s="403"/>
      <c r="I18" s="403"/>
      <c r="J18" s="405"/>
      <c r="K18" s="403"/>
      <c r="L18" s="404"/>
      <c r="M18" s="404"/>
      <c r="N18" s="404"/>
    </row>
    <row r="19" spans="1:14" x14ac:dyDescent="0.3">
      <c r="B19" s="562"/>
      <c r="C19" s="562"/>
      <c r="D19" s="563"/>
      <c r="E19" s="563"/>
      <c r="I19" s="565"/>
      <c r="J19" s="566"/>
    </row>
    <row r="20" spans="1:14" x14ac:dyDescent="0.3">
      <c r="B20" s="567"/>
      <c r="C20" s="568"/>
      <c r="D20" s="569"/>
      <c r="E20" s="563"/>
      <c r="I20" s="105"/>
      <c r="J20" s="53"/>
    </row>
    <row r="21" spans="1:14" x14ac:dyDescent="0.3">
      <c r="B21" s="567"/>
      <c r="C21" s="568"/>
      <c r="D21" s="569"/>
      <c r="E21" s="563"/>
    </row>
    <row r="22" spans="1:14" x14ac:dyDescent="0.3">
      <c r="B22" s="570"/>
      <c r="E22" s="565"/>
      <c r="F22" s="565"/>
      <c r="G22" s="565"/>
    </row>
    <row r="23" spans="1:14" x14ac:dyDescent="0.3">
      <c r="B23" s="571"/>
      <c r="C23" s="571"/>
      <c r="E23" s="565"/>
      <c r="F23" s="565"/>
      <c r="G23" s="565"/>
    </row>
    <row r="24" spans="1:14" x14ac:dyDescent="0.3">
      <c r="F24" s="565"/>
      <c r="G24" s="565"/>
    </row>
    <row r="25" spans="1:14" x14ac:dyDescent="0.3">
      <c r="F25" s="565"/>
      <c r="G25" s="565"/>
    </row>
    <row r="26" spans="1:14" x14ac:dyDescent="0.3">
      <c r="F26" s="565"/>
      <c r="G26" s="565"/>
    </row>
    <row r="27" spans="1:14" x14ac:dyDescent="0.3">
      <c r="F27" s="565"/>
      <c r="G27" s="565"/>
    </row>
  </sheetData>
  <mergeCells count="64">
    <mergeCell ref="A2:F2"/>
    <mergeCell ref="L3:N3"/>
    <mergeCell ref="A5:A7"/>
    <mergeCell ref="B5:B7"/>
    <mergeCell ref="C5:C7"/>
    <mergeCell ref="D5:D7"/>
    <mergeCell ref="H5:H7"/>
    <mergeCell ref="I5:I7"/>
    <mergeCell ref="A3:K3"/>
    <mergeCell ref="H8:H11"/>
    <mergeCell ref="M5:M7"/>
    <mergeCell ref="N5:N7"/>
    <mergeCell ref="I8:I11"/>
    <mergeCell ref="E8:E11"/>
    <mergeCell ref="J5:J7"/>
    <mergeCell ref="K5:K7"/>
    <mergeCell ref="L5:L7"/>
    <mergeCell ref="E5:E7"/>
    <mergeCell ref="G5:G7"/>
    <mergeCell ref="F10:F11"/>
    <mergeCell ref="M8:M11"/>
    <mergeCell ref="N8:N11"/>
    <mergeCell ref="J8:J11"/>
    <mergeCell ref="K8:K11"/>
    <mergeCell ref="L8:L11"/>
    <mergeCell ref="A8:A11"/>
    <mergeCell ref="B8:B11"/>
    <mergeCell ref="C8:C11"/>
    <mergeCell ref="D8:D11"/>
    <mergeCell ref="G8:G11"/>
    <mergeCell ref="A12:A14"/>
    <mergeCell ref="B12:B14"/>
    <mergeCell ref="C12:C14"/>
    <mergeCell ref="D12:D14"/>
    <mergeCell ref="G12:G14"/>
    <mergeCell ref="E12:E14"/>
    <mergeCell ref="B23:C23"/>
    <mergeCell ref="A15:A18"/>
    <mergeCell ref="B15:B18"/>
    <mergeCell ref="C15:C18"/>
    <mergeCell ref="D15:D18"/>
    <mergeCell ref="B19:C19"/>
    <mergeCell ref="D19:E19"/>
    <mergeCell ref="B20:B21"/>
    <mergeCell ref="C20:C21"/>
    <mergeCell ref="D20:D21"/>
    <mergeCell ref="E20:E21"/>
    <mergeCell ref="E15:E18"/>
    <mergeCell ref="H12:H14"/>
    <mergeCell ref="F17:F18"/>
    <mergeCell ref="M15:M18"/>
    <mergeCell ref="N15:N18"/>
    <mergeCell ref="G15:G18"/>
    <mergeCell ref="H15:H18"/>
    <mergeCell ref="I15:I18"/>
    <mergeCell ref="J15:J18"/>
    <mergeCell ref="K15:K18"/>
    <mergeCell ref="L15:L18"/>
    <mergeCell ref="I12:I14"/>
    <mergeCell ref="J12:J14"/>
    <mergeCell ref="K12:K14"/>
    <mergeCell ref="L12:L14"/>
    <mergeCell ref="M12:M14"/>
    <mergeCell ref="N12:N14"/>
  </mergeCells>
  <printOptions gridLines="1"/>
  <pageMargins left="0.25" right="0.25" top="0.75" bottom="0.75" header="0.3" footer="0.3"/>
  <pageSetup paperSize="8"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N77"/>
  <sheetViews>
    <sheetView zoomScale="80" zoomScaleNormal="80" workbookViewId="0">
      <selection sqref="A1:XFD1048576"/>
    </sheetView>
  </sheetViews>
  <sheetFormatPr defaultColWidth="9.109375" defaultRowHeight="13.8" x14ac:dyDescent="0.3"/>
  <cols>
    <col min="1" max="1" width="5.5546875" style="63" customWidth="1"/>
    <col min="2" max="2" width="14.21875" style="63" customWidth="1"/>
    <col min="3" max="3" width="8.33203125" style="63" customWidth="1"/>
    <col min="4" max="4" width="9.33203125" style="63" customWidth="1"/>
    <col min="5" max="5" width="27.5546875" style="64" customWidth="1"/>
    <col min="6" max="6" width="30" style="64" customWidth="1"/>
    <col min="7" max="7" width="14" style="64" customWidth="1"/>
    <col min="8" max="8" width="23.88671875" style="64" customWidth="1"/>
    <col min="9" max="9" width="12.109375" style="64" customWidth="1"/>
    <col min="10" max="10" width="13.5546875" style="63" customWidth="1"/>
    <col min="11" max="11" width="10.21875" style="63" customWidth="1"/>
    <col min="12" max="12" width="11.44140625" style="64" customWidth="1"/>
    <col min="13" max="13" width="12.109375" style="64" customWidth="1"/>
    <col min="14" max="14" width="11.5546875" style="64" customWidth="1"/>
    <col min="15" max="16384" width="9.109375" style="63"/>
  </cols>
  <sheetData>
    <row r="2" spans="1:14" ht="30.75" customHeight="1" x14ac:dyDescent="0.3">
      <c r="A2" s="412" t="s">
        <v>376</v>
      </c>
      <c r="B2" s="412"/>
      <c r="C2" s="412"/>
      <c r="D2" s="412"/>
      <c r="E2" s="412"/>
      <c r="F2" s="412"/>
      <c r="G2" s="171"/>
    </row>
    <row r="3" spans="1:14" ht="14.4" thickBot="1" x14ac:dyDescent="0.35">
      <c r="C3" s="64"/>
      <c r="D3" s="64"/>
    </row>
    <row r="4" spans="1:14" ht="16.5" customHeight="1" x14ac:dyDescent="0.3">
      <c r="A4" s="413" t="s">
        <v>0</v>
      </c>
      <c r="B4" s="414"/>
      <c r="C4" s="414"/>
      <c r="D4" s="414"/>
      <c r="E4" s="414"/>
      <c r="F4" s="414"/>
      <c r="G4" s="414"/>
      <c r="H4" s="414"/>
      <c r="I4" s="414"/>
      <c r="J4" s="414"/>
      <c r="K4" s="415"/>
      <c r="L4" s="432" t="s">
        <v>1</v>
      </c>
      <c r="M4" s="433"/>
      <c r="N4" s="434"/>
    </row>
    <row r="5" spans="1:14" ht="90.6" customHeight="1" thickBot="1" x14ac:dyDescent="0.35">
      <c r="A5" s="68" t="s">
        <v>2</v>
      </c>
      <c r="B5" s="69" t="s">
        <v>3</v>
      </c>
      <c r="C5" s="69" t="s">
        <v>885</v>
      </c>
      <c r="D5" s="69" t="s">
        <v>377</v>
      </c>
      <c r="E5" s="70" t="s">
        <v>5</v>
      </c>
      <c r="F5" s="69" t="s">
        <v>6</v>
      </c>
      <c r="G5" s="69" t="s">
        <v>7</v>
      </c>
      <c r="H5" s="70" t="s">
        <v>8</v>
      </c>
      <c r="I5" s="69" t="s">
        <v>9</v>
      </c>
      <c r="J5" s="69" t="s">
        <v>80</v>
      </c>
      <c r="K5" s="69" t="s">
        <v>10</v>
      </c>
      <c r="L5" s="69" t="s">
        <v>11</v>
      </c>
      <c r="M5" s="69" t="s">
        <v>12</v>
      </c>
      <c r="N5" s="71" t="s">
        <v>13</v>
      </c>
    </row>
    <row r="6" spans="1:14" ht="26.4" x14ac:dyDescent="0.3">
      <c r="A6" s="417">
        <v>1</v>
      </c>
      <c r="B6" s="362" t="s">
        <v>298</v>
      </c>
      <c r="C6" s="417" t="s">
        <v>886</v>
      </c>
      <c r="D6" s="417" t="s">
        <v>123</v>
      </c>
      <c r="E6" s="431" t="s">
        <v>863</v>
      </c>
      <c r="F6" s="72" t="s">
        <v>382</v>
      </c>
      <c r="G6" s="417" t="s">
        <v>22</v>
      </c>
      <c r="H6" s="420"/>
      <c r="I6" s="417" t="s">
        <v>450</v>
      </c>
      <c r="J6" s="371">
        <v>374730000</v>
      </c>
      <c r="K6" s="417" t="s">
        <v>19</v>
      </c>
      <c r="L6" s="377" t="s">
        <v>457</v>
      </c>
      <c r="M6" s="377" t="s">
        <v>458</v>
      </c>
      <c r="N6" s="377" t="s">
        <v>439</v>
      </c>
    </row>
    <row r="7" spans="1:14" ht="24" customHeight="1" x14ac:dyDescent="0.3">
      <c r="A7" s="417"/>
      <c r="B7" s="362"/>
      <c r="C7" s="417"/>
      <c r="D7" s="417"/>
      <c r="E7" s="417"/>
      <c r="F7" s="73" t="s">
        <v>448</v>
      </c>
      <c r="G7" s="417"/>
      <c r="H7" s="420"/>
      <c r="I7" s="417"/>
      <c r="J7" s="371"/>
      <c r="K7" s="417"/>
      <c r="L7" s="377"/>
      <c r="M7" s="377"/>
      <c r="N7" s="377"/>
    </row>
    <row r="8" spans="1:14" ht="9" customHeight="1" x14ac:dyDescent="0.3">
      <c r="A8" s="417"/>
      <c r="B8" s="362"/>
      <c r="C8" s="417"/>
      <c r="D8" s="417"/>
      <c r="E8" s="417"/>
      <c r="F8" s="416" t="s">
        <v>449</v>
      </c>
      <c r="G8" s="417"/>
      <c r="H8" s="420"/>
      <c r="I8" s="417"/>
      <c r="J8" s="371"/>
      <c r="K8" s="417"/>
      <c r="L8" s="377"/>
      <c r="M8" s="377"/>
      <c r="N8" s="377"/>
    </row>
    <row r="9" spans="1:14" ht="22.2" customHeight="1" x14ac:dyDescent="0.3">
      <c r="A9" s="418"/>
      <c r="B9" s="363"/>
      <c r="C9" s="418"/>
      <c r="D9" s="418"/>
      <c r="E9" s="418"/>
      <c r="F9" s="418"/>
      <c r="G9" s="418"/>
      <c r="H9" s="421"/>
      <c r="I9" s="418"/>
      <c r="J9" s="372"/>
      <c r="K9" s="418"/>
      <c r="L9" s="378"/>
      <c r="M9" s="378"/>
      <c r="N9" s="378"/>
    </row>
    <row r="10" spans="1:14" ht="26.4" x14ac:dyDescent="0.3">
      <c r="A10" s="416">
        <v>2</v>
      </c>
      <c r="B10" s="361" t="s">
        <v>298</v>
      </c>
      <c r="C10" s="416" t="s">
        <v>887</v>
      </c>
      <c r="D10" s="416" t="s">
        <v>109</v>
      </c>
      <c r="E10" s="416" t="s">
        <v>864</v>
      </c>
      <c r="F10" s="75" t="s">
        <v>378</v>
      </c>
      <c r="G10" s="417" t="s">
        <v>22</v>
      </c>
      <c r="H10" s="419"/>
      <c r="I10" s="416" t="s">
        <v>379</v>
      </c>
      <c r="J10" s="370">
        <v>187050000</v>
      </c>
      <c r="K10" s="416" t="s">
        <v>19</v>
      </c>
      <c r="L10" s="376" t="s">
        <v>451</v>
      </c>
      <c r="M10" s="376" t="s">
        <v>561</v>
      </c>
      <c r="N10" s="376" t="s">
        <v>557</v>
      </c>
    </row>
    <row r="11" spans="1:14" ht="34.200000000000003" customHeight="1" x14ac:dyDescent="0.3">
      <c r="A11" s="417"/>
      <c r="B11" s="362"/>
      <c r="C11" s="417"/>
      <c r="D11" s="417"/>
      <c r="E11" s="417"/>
      <c r="F11" s="73" t="s">
        <v>560</v>
      </c>
      <c r="G11" s="417"/>
      <c r="H11" s="420"/>
      <c r="I11" s="417"/>
      <c r="J11" s="371"/>
      <c r="K11" s="417"/>
      <c r="L11" s="377"/>
      <c r="M11" s="377"/>
      <c r="N11" s="377"/>
    </row>
    <row r="12" spans="1:14" ht="6.6" customHeight="1" x14ac:dyDescent="0.3">
      <c r="A12" s="417"/>
      <c r="B12" s="362"/>
      <c r="C12" s="417"/>
      <c r="D12" s="417"/>
      <c r="E12" s="417"/>
      <c r="F12" s="416" t="s">
        <v>556</v>
      </c>
      <c r="G12" s="417"/>
      <c r="H12" s="420"/>
      <c r="I12" s="417"/>
      <c r="J12" s="371"/>
      <c r="K12" s="417"/>
      <c r="L12" s="377"/>
      <c r="M12" s="377"/>
      <c r="N12" s="377"/>
    </row>
    <row r="13" spans="1:14" ht="31.8" customHeight="1" x14ac:dyDescent="0.3">
      <c r="A13" s="418"/>
      <c r="B13" s="363"/>
      <c r="C13" s="418"/>
      <c r="D13" s="418"/>
      <c r="E13" s="418"/>
      <c r="F13" s="418"/>
      <c r="G13" s="418"/>
      <c r="H13" s="421"/>
      <c r="I13" s="418"/>
      <c r="J13" s="372"/>
      <c r="K13" s="418"/>
      <c r="L13" s="378"/>
      <c r="M13" s="378"/>
      <c r="N13" s="378"/>
    </row>
    <row r="14" spans="1:14" ht="43.2" customHeight="1" x14ac:dyDescent="0.3">
      <c r="A14" s="416">
        <v>3</v>
      </c>
      <c r="B14" s="361" t="s">
        <v>298</v>
      </c>
      <c r="C14" s="416">
        <v>178</v>
      </c>
      <c r="D14" s="416" t="s">
        <v>380</v>
      </c>
      <c r="E14" s="416" t="s">
        <v>381</v>
      </c>
      <c r="F14" s="75" t="s">
        <v>382</v>
      </c>
      <c r="G14" s="361"/>
      <c r="H14" s="416" t="s">
        <v>383</v>
      </c>
      <c r="I14" s="416" t="s">
        <v>384</v>
      </c>
      <c r="J14" s="370">
        <v>94000000</v>
      </c>
      <c r="K14" s="416" t="s">
        <v>86</v>
      </c>
      <c r="L14" s="376" t="s">
        <v>531</v>
      </c>
      <c r="M14" s="376" t="s">
        <v>851</v>
      </c>
      <c r="N14" s="376" t="s">
        <v>852</v>
      </c>
    </row>
    <row r="15" spans="1:14" ht="31.5" customHeight="1" x14ac:dyDescent="0.3">
      <c r="A15" s="417"/>
      <c r="B15" s="362"/>
      <c r="C15" s="417"/>
      <c r="D15" s="417"/>
      <c r="E15" s="417"/>
      <c r="F15" s="73" t="s">
        <v>849</v>
      </c>
      <c r="G15" s="362"/>
      <c r="H15" s="417"/>
      <c r="I15" s="417"/>
      <c r="J15" s="371"/>
      <c r="K15" s="417"/>
      <c r="L15" s="377"/>
      <c r="M15" s="377"/>
      <c r="N15" s="377"/>
    </row>
    <row r="16" spans="1:14" ht="10.8" customHeight="1" x14ac:dyDescent="0.3">
      <c r="A16" s="417"/>
      <c r="B16" s="362"/>
      <c r="C16" s="417"/>
      <c r="D16" s="417"/>
      <c r="E16" s="417"/>
      <c r="F16" s="416" t="s">
        <v>850</v>
      </c>
      <c r="G16" s="362"/>
      <c r="H16" s="417"/>
      <c r="I16" s="417"/>
      <c r="J16" s="371"/>
      <c r="K16" s="417"/>
      <c r="L16" s="377"/>
      <c r="M16" s="377"/>
      <c r="N16" s="377"/>
    </row>
    <row r="17" spans="1:14" ht="39.6" customHeight="1" x14ac:dyDescent="0.3">
      <c r="A17" s="418"/>
      <c r="B17" s="363"/>
      <c r="C17" s="418"/>
      <c r="D17" s="418"/>
      <c r="E17" s="418"/>
      <c r="F17" s="418"/>
      <c r="G17" s="363"/>
      <c r="H17" s="418"/>
      <c r="I17" s="418"/>
      <c r="J17" s="372"/>
      <c r="K17" s="418"/>
      <c r="L17" s="378"/>
      <c r="M17" s="378"/>
      <c r="N17" s="378"/>
    </row>
    <row r="18" spans="1:14" ht="44.25" customHeight="1" x14ac:dyDescent="0.3">
      <c r="A18" s="416">
        <v>4</v>
      </c>
      <c r="B18" s="361" t="s">
        <v>298</v>
      </c>
      <c r="C18" s="416">
        <v>180</v>
      </c>
      <c r="D18" s="416" t="s">
        <v>184</v>
      </c>
      <c r="E18" s="416" t="s">
        <v>865</v>
      </c>
      <c r="F18" s="75" t="s">
        <v>382</v>
      </c>
      <c r="G18" s="416" t="s">
        <v>22</v>
      </c>
      <c r="H18" s="416"/>
      <c r="I18" s="416" t="s">
        <v>385</v>
      </c>
      <c r="J18" s="370">
        <v>100000000</v>
      </c>
      <c r="K18" s="416" t="s">
        <v>19</v>
      </c>
      <c r="L18" s="376" t="s">
        <v>386</v>
      </c>
      <c r="M18" s="376" t="s">
        <v>387</v>
      </c>
      <c r="N18" s="376" t="s">
        <v>476</v>
      </c>
    </row>
    <row r="19" spans="1:14" ht="32.4" customHeight="1" x14ac:dyDescent="0.3">
      <c r="A19" s="417"/>
      <c r="B19" s="362"/>
      <c r="C19" s="417"/>
      <c r="D19" s="417"/>
      <c r="E19" s="417"/>
      <c r="F19" s="73" t="s">
        <v>388</v>
      </c>
      <c r="G19" s="417"/>
      <c r="H19" s="417"/>
      <c r="I19" s="417"/>
      <c r="J19" s="371"/>
      <c r="K19" s="417"/>
      <c r="L19" s="377"/>
      <c r="M19" s="377"/>
      <c r="N19" s="377"/>
    </row>
    <row r="20" spans="1:14" ht="14.4" customHeight="1" x14ac:dyDescent="0.3">
      <c r="A20" s="417"/>
      <c r="B20" s="362"/>
      <c r="C20" s="417"/>
      <c r="D20" s="417"/>
      <c r="E20" s="417"/>
      <c r="F20" s="416" t="s">
        <v>433</v>
      </c>
      <c r="G20" s="417"/>
      <c r="H20" s="417"/>
      <c r="I20" s="417"/>
      <c r="J20" s="371"/>
      <c r="K20" s="417"/>
      <c r="L20" s="377"/>
      <c r="M20" s="377"/>
      <c r="N20" s="377"/>
    </row>
    <row r="21" spans="1:14" ht="27.6" customHeight="1" x14ac:dyDescent="0.3">
      <c r="A21" s="418"/>
      <c r="B21" s="363"/>
      <c r="C21" s="418"/>
      <c r="D21" s="418"/>
      <c r="E21" s="418"/>
      <c r="F21" s="418"/>
      <c r="G21" s="418"/>
      <c r="H21" s="418"/>
      <c r="I21" s="418"/>
      <c r="J21" s="372"/>
      <c r="K21" s="418"/>
      <c r="L21" s="378"/>
      <c r="M21" s="378"/>
      <c r="N21" s="378"/>
    </row>
    <row r="22" spans="1:14" ht="44.25" customHeight="1" x14ac:dyDescent="0.3">
      <c r="A22" s="416">
        <v>5</v>
      </c>
      <c r="B22" s="361" t="s">
        <v>298</v>
      </c>
      <c r="C22" s="416">
        <v>181</v>
      </c>
      <c r="D22" s="416" t="s">
        <v>389</v>
      </c>
      <c r="E22" s="416" t="s">
        <v>866</v>
      </c>
      <c r="F22" s="75" t="s">
        <v>192</v>
      </c>
      <c r="G22" s="416" t="s">
        <v>22</v>
      </c>
      <c r="H22" s="416"/>
      <c r="I22" s="416" t="s">
        <v>390</v>
      </c>
      <c r="J22" s="370">
        <v>38530000</v>
      </c>
      <c r="K22" s="416" t="s">
        <v>19</v>
      </c>
      <c r="L22" s="376" t="s">
        <v>391</v>
      </c>
      <c r="M22" s="376" t="s">
        <v>459</v>
      </c>
      <c r="N22" s="376" t="s">
        <v>392</v>
      </c>
    </row>
    <row r="23" spans="1:14" ht="28.2" customHeight="1" x14ac:dyDescent="0.3">
      <c r="A23" s="417"/>
      <c r="B23" s="362"/>
      <c r="C23" s="417"/>
      <c r="D23" s="417"/>
      <c r="E23" s="417"/>
      <c r="F23" s="73" t="s">
        <v>254</v>
      </c>
      <c r="G23" s="417"/>
      <c r="H23" s="417"/>
      <c r="I23" s="417"/>
      <c r="J23" s="371"/>
      <c r="K23" s="417"/>
      <c r="L23" s="377"/>
      <c r="M23" s="377"/>
      <c r="N23" s="377"/>
    </row>
    <row r="24" spans="1:14" ht="13.2" customHeight="1" x14ac:dyDescent="0.3">
      <c r="A24" s="417"/>
      <c r="B24" s="362"/>
      <c r="C24" s="417"/>
      <c r="D24" s="417"/>
      <c r="E24" s="417"/>
      <c r="F24" s="416" t="s">
        <v>453</v>
      </c>
      <c r="G24" s="417"/>
      <c r="H24" s="417"/>
      <c r="I24" s="417"/>
      <c r="J24" s="371"/>
      <c r="K24" s="417"/>
      <c r="L24" s="377"/>
      <c r="M24" s="377"/>
      <c r="N24" s="377"/>
    </row>
    <row r="25" spans="1:14" ht="24.6" customHeight="1" x14ac:dyDescent="0.3">
      <c r="A25" s="418"/>
      <c r="B25" s="363"/>
      <c r="C25" s="418"/>
      <c r="D25" s="418"/>
      <c r="E25" s="418"/>
      <c r="F25" s="418"/>
      <c r="G25" s="418"/>
      <c r="H25" s="418"/>
      <c r="I25" s="418"/>
      <c r="J25" s="372"/>
      <c r="K25" s="418"/>
      <c r="L25" s="378"/>
      <c r="M25" s="378"/>
      <c r="N25" s="378"/>
    </row>
    <row r="26" spans="1:14" ht="41.4" customHeight="1" x14ac:dyDescent="0.3">
      <c r="A26" s="416">
        <v>6</v>
      </c>
      <c r="B26" s="361" t="s">
        <v>298</v>
      </c>
      <c r="C26" s="416">
        <v>182</v>
      </c>
      <c r="D26" s="416" t="s">
        <v>393</v>
      </c>
      <c r="E26" s="416" t="s">
        <v>867</v>
      </c>
      <c r="F26" s="75" t="s">
        <v>394</v>
      </c>
      <c r="G26" s="416" t="s">
        <v>22</v>
      </c>
      <c r="H26" s="416"/>
      <c r="I26" s="416" t="s">
        <v>395</v>
      </c>
      <c r="J26" s="370">
        <v>18390000</v>
      </c>
      <c r="K26" s="416" t="s">
        <v>19</v>
      </c>
      <c r="L26" s="376" t="s">
        <v>391</v>
      </c>
      <c r="M26" s="376" t="s">
        <v>459</v>
      </c>
      <c r="N26" s="376" t="s">
        <v>477</v>
      </c>
    </row>
    <row r="27" spans="1:14" ht="24" customHeight="1" x14ac:dyDescent="0.3">
      <c r="A27" s="417"/>
      <c r="B27" s="362"/>
      <c r="C27" s="417"/>
      <c r="D27" s="417"/>
      <c r="E27" s="417"/>
      <c r="F27" s="73" t="s">
        <v>254</v>
      </c>
      <c r="G27" s="417"/>
      <c r="H27" s="417"/>
      <c r="I27" s="417"/>
      <c r="J27" s="371"/>
      <c r="K27" s="417"/>
      <c r="L27" s="377"/>
      <c r="M27" s="377"/>
      <c r="N27" s="377"/>
    </row>
    <row r="28" spans="1:14" ht="27.6" customHeight="1" x14ac:dyDescent="0.3">
      <c r="A28" s="417"/>
      <c r="B28" s="362"/>
      <c r="C28" s="417"/>
      <c r="D28" s="417"/>
      <c r="E28" s="417"/>
      <c r="F28" s="416" t="s">
        <v>454</v>
      </c>
      <c r="G28" s="417"/>
      <c r="H28" s="417"/>
      <c r="I28" s="417"/>
      <c r="J28" s="371"/>
      <c r="K28" s="417"/>
      <c r="L28" s="377"/>
      <c r="M28" s="377"/>
      <c r="N28" s="377"/>
    </row>
    <row r="29" spans="1:14" ht="2.4" customHeight="1" x14ac:dyDescent="0.3">
      <c r="A29" s="418"/>
      <c r="B29" s="363"/>
      <c r="C29" s="418"/>
      <c r="D29" s="418"/>
      <c r="E29" s="418"/>
      <c r="F29" s="418"/>
      <c r="G29" s="418"/>
      <c r="H29" s="418"/>
      <c r="I29" s="418"/>
      <c r="J29" s="372"/>
      <c r="K29" s="418"/>
      <c r="L29" s="378"/>
      <c r="M29" s="378"/>
      <c r="N29" s="378"/>
    </row>
    <row r="30" spans="1:14" ht="34.200000000000003" customHeight="1" x14ac:dyDescent="0.3">
      <c r="A30" s="416">
        <v>7</v>
      </c>
      <c r="B30" s="361" t="s">
        <v>298</v>
      </c>
      <c r="C30" s="416">
        <v>183</v>
      </c>
      <c r="D30" s="416" t="s">
        <v>396</v>
      </c>
      <c r="E30" s="416" t="s">
        <v>868</v>
      </c>
      <c r="F30" s="75" t="s">
        <v>185</v>
      </c>
      <c r="G30" s="416" t="s">
        <v>22</v>
      </c>
      <c r="H30" s="416"/>
      <c r="I30" s="416" t="s">
        <v>397</v>
      </c>
      <c r="J30" s="370">
        <v>25000000</v>
      </c>
      <c r="K30" s="416" t="s">
        <v>19</v>
      </c>
      <c r="L30" s="376" t="s">
        <v>398</v>
      </c>
      <c r="M30" s="376" t="s">
        <v>460</v>
      </c>
      <c r="N30" s="376" t="s">
        <v>478</v>
      </c>
    </row>
    <row r="31" spans="1:14" ht="25.8" customHeight="1" x14ac:dyDescent="0.3">
      <c r="A31" s="417"/>
      <c r="B31" s="362"/>
      <c r="C31" s="417"/>
      <c r="D31" s="417"/>
      <c r="E31" s="417"/>
      <c r="F31" s="73" t="s">
        <v>399</v>
      </c>
      <c r="G31" s="417"/>
      <c r="H31" s="417"/>
      <c r="I31" s="417"/>
      <c r="J31" s="371"/>
      <c r="K31" s="417"/>
      <c r="L31" s="377"/>
      <c r="M31" s="377"/>
      <c r="N31" s="377"/>
    </row>
    <row r="32" spans="1:14" ht="12.6" customHeight="1" x14ac:dyDescent="0.3">
      <c r="A32" s="417"/>
      <c r="B32" s="362"/>
      <c r="C32" s="417"/>
      <c r="D32" s="417"/>
      <c r="E32" s="417"/>
      <c r="F32" s="416" t="s">
        <v>455</v>
      </c>
      <c r="G32" s="417"/>
      <c r="H32" s="417"/>
      <c r="I32" s="417"/>
      <c r="J32" s="371"/>
      <c r="K32" s="417"/>
      <c r="L32" s="377"/>
      <c r="M32" s="377"/>
      <c r="N32" s="377"/>
    </row>
    <row r="33" spans="1:14" ht="25.8" customHeight="1" x14ac:dyDescent="0.3">
      <c r="A33" s="418"/>
      <c r="B33" s="363"/>
      <c r="C33" s="418"/>
      <c r="D33" s="418"/>
      <c r="E33" s="418"/>
      <c r="F33" s="418"/>
      <c r="G33" s="418"/>
      <c r="H33" s="418"/>
      <c r="I33" s="418"/>
      <c r="J33" s="372"/>
      <c r="K33" s="418"/>
      <c r="L33" s="378"/>
      <c r="M33" s="378"/>
      <c r="N33" s="378"/>
    </row>
    <row r="34" spans="1:14" ht="31.2" customHeight="1" x14ac:dyDescent="0.3">
      <c r="A34" s="422">
        <v>8</v>
      </c>
      <c r="B34" s="361" t="s">
        <v>298</v>
      </c>
      <c r="C34" s="361">
        <v>186</v>
      </c>
      <c r="D34" s="422" t="s">
        <v>400</v>
      </c>
      <c r="E34" s="361" t="s">
        <v>869</v>
      </c>
      <c r="F34" s="75" t="s">
        <v>382</v>
      </c>
      <c r="G34" s="416" t="s">
        <v>22</v>
      </c>
      <c r="H34" s="361" t="s">
        <v>401</v>
      </c>
      <c r="I34" s="361" t="s">
        <v>402</v>
      </c>
      <c r="J34" s="370">
        <v>20205518</v>
      </c>
      <c r="K34" s="422" t="s">
        <v>19</v>
      </c>
      <c r="L34" s="376" t="s">
        <v>403</v>
      </c>
      <c r="M34" s="376" t="s">
        <v>404</v>
      </c>
      <c r="N34" s="361" t="s">
        <v>585</v>
      </c>
    </row>
    <row r="35" spans="1:14" ht="31.8" customHeight="1" x14ac:dyDescent="0.3">
      <c r="A35" s="423"/>
      <c r="B35" s="362"/>
      <c r="C35" s="362"/>
      <c r="D35" s="423"/>
      <c r="E35" s="362"/>
      <c r="F35" s="73" t="s">
        <v>405</v>
      </c>
      <c r="G35" s="417"/>
      <c r="H35" s="362"/>
      <c r="I35" s="362"/>
      <c r="J35" s="371"/>
      <c r="K35" s="423"/>
      <c r="L35" s="377"/>
      <c r="M35" s="377"/>
      <c r="N35" s="362"/>
    </row>
    <row r="36" spans="1:14" ht="25.2" customHeight="1" x14ac:dyDescent="0.3">
      <c r="A36" s="423"/>
      <c r="B36" s="362"/>
      <c r="C36" s="362"/>
      <c r="D36" s="423"/>
      <c r="E36" s="362"/>
      <c r="F36" s="416" t="s">
        <v>526</v>
      </c>
      <c r="G36" s="417"/>
      <c r="H36" s="362"/>
      <c r="I36" s="362"/>
      <c r="J36" s="371"/>
      <c r="K36" s="423"/>
      <c r="L36" s="377"/>
      <c r="M36" s="377"/>
      <c r="N36" s="362"/>
    </row>
    <row r="37" spans="1:14" ht="49.2" customHeight="1" x14ac:dyDescent="0.3">
      <c r="A37" s="424"/>
      <c r="B37" s="363"/>
      <c r="C37" s="363"/>
      <c r="D37" s="424"/>
      <c r="E37" s="363"/>
      <c r="F37" s="418"/>
      <c r="G37" s="418"/>
      <c r="H37" s="363"/>
      <c r="I37" s="363"/>
      <c r="J37" s="372"/>
      <c r="K37" s="424"/>
      <c r="L37" s="378"/>
      <c r="M37" s="378"/>
      <c r="N37" s="363"/>
    </row>
    <row r="38" spans="1:14" ht="33" customHeight="1" x14ac:dyDescent="0.3">
      <c r="A38" s="422">
        <v>9</v>
      </c>
      <c r="B38" s="361" t="s">
        <v>298</v>
      </c>
      <c r="C38" s="361">
        <v>186</v>
      </c>
      <c r="D38" s="422" t="s">
        <v>400</v>
      </c>
      <c r="E38" s="361" t="s">
        <v>870</v>
      </c>
      <c r="F38" s="75" t="s">
        <v>382</v>
      </c>
      <c r="G38" s="416" t="s">
        <v>432</v>
      </c>
      <c r="H38" s="361" t="s">
        <v>401</v>
      </c>
      <c r="I38" s="361" t="s">
        <v>402</v>
      </c>
      <c r="J38" s="370">
        <v>16797482</v>
      </c>
      <c r="K38" s="422" t="s">
        <v>19</v>
      </c>
      <c r="L38" s="376" t="s">
        <v>692</v>
      </c>
      <c r="M38" s="376" t="s">
        <v>691</v>
      </c>
      <c r="N38" s="361" t="s">
        <v>780</v>
      </c>
    </row>
    <row r="39" spans="1:14" ht="16.2" customHeight="1" x14ac:dyDescent="0.3">
      <c r="A39" s="423"/>
      <c r="B39" s="362"/>
      <c r="C39" s="362"/>
      <c r="D39" s="423"/>
      <c r="E39" s="362"/>
      <c r="F39" s="73" t="s">
        <v>680</v>
      </c>
      <c r="G39" s="417"/>
      <c r="H39" s="362"/>
      <c r="I39" s="362"/>
      <c r="J39" s="371"/>
      <c r="K39" s="423"/>
      <c r="L39" s="377"/>
      <c r="M39" s="377"/>
      <c r="N39" s="362"/>
    </row>
    <row r="40" spans="1:14" ht="23.4" customHeight="1" x14ac:dyDescent="0.3">
      <c r="A40" s="423"/>
      <c r="B40" s="362"/>
      <c r="C40" s="362"/>
      <c r="D40" s="423"/>
      <c r="E40" s="362"/>
      <c r="F40" s="416" t="s">
        <v>779</v>
      </c>
      <c r="G40" s="417"/>
      <c r="H40" s="362"/>
      <c r="I40" s="362"/>
      <c r="J40" s="371"/>
      <c r="K40" s="423"/>
      <c r="L40" s="377"/>
      <c r="M40" s="377"/>
      <c r="N40" s="362"/>
    </row>
    <row r="41" spans="1:14" ht="55.2" customHeight="1" x14ac:dyDescent="0.3">
      <c r="A41" s="424"/>
      <c r="B41" s="363"/>
      <c r="C41" s="363"/>
      <c r="D41" s="424"/>
      <c r="E41" s="363"/>
      <c r="F41" s="418"/>
      <c r="G41" s="418"/>
      <c r="H41" s="363"/>
      <c r="I41" s="363"/>
      <c r="J41" s="372"/>
      <c r="K41" s="424"/>
      <c r="L41" s="378"/>
      <c r="M41" s="378"/>
      <c r="N41" s="363"/>
    </row>
    <row r="42" spans="1:14" ht="45" customHeight="1" x14ac:dyDescent="0.3">
      <c r="A42" s="422">
        <v>10</v>
      </c>
      <c r="B42" s="361" t="s">
        <v>298</v>
      </c>
      <c r="C42" s="361">
        <v>188</v>
      </c>
      <c r="D42" s="422" t="s">
        <v>187</v>
      </c>
      <c r="E42" s="361" t="s">
        <v>871</v>
      </c>
      <c r="F42" s="75" t="s">
        <v>406</v>
      </c>
      <c r="G42" s="361" t="s">
        <v>22</v>
      </c>
      <c r="H42" s="361"/>
      <c r="I42" s="422" t="s">
        <v>407</v>
      </c>
      <c r="J42" s="370">
        <v>21900000</v>
      </c>
      <c r="K42" s="422" t="s">
        <v>19</v>
      </c>
      <c r="L42" s="376" t="s">
        <v>516</v>
      </c>
      <c r="M42" s="376" t="s">
        <v>511</v>
      </c>
      <c r="N42" s="361" t="s">
        <v>568</v>
      </c>
    </row>
    <row r="43" spans="1:14" ht="28.2" customHeight="1" x14ac:dyDescent="0.3">
      <c r="A43" s="423"/>
      <c r="B43" s="362"/>
      <c r="C43" s="362"/>
      <c r="D43" s="423"/>
      <c r="E43" s="362"/>
      <c r="F43" s="75" t="s">
        <v>510</v>
      </c>
      <c r="G43" s="362"/>
      <c r="H43" s="362"/>
      <c r="I43" s="423"/>
      <c r="J43" s="371"/>
      <c r="K43" s="423"/>
      <c r="L43" s="377"/>
      <c r="M43" s="377"/>
      <c r="N43" s="362"/>
    </row>
    <row r="44" spans="1:14" ht="20.399999999999999" customHeight="1" x14ac:dyDescent="0.3">
      <c r="A44" s="423"/>
      <c r="B44" s="362"/>
      <c r="C44" s="362"/>
      <c r="D44" s="423"/>
      <c r="E44" s="362"/>
      <c r="F44" s="361" t="s">
        <v>539</v>
      </c>
      <c r="G44" s="362"/>
      <c r="H44" s="362"/>
      <c r="I44" s="423"/>
      <c r="J44" s="371"/>
      <c r="K44" s="423"/>
      <c r="L44" s="377"/>
      <c r="M44" s="377"/>
      <c r="N44" s="362"/>
    </row>
    <row r="45" spans="1:14" ht="1.2" customHeight="1" x14ac:dyDescent="0.3">
      <c r="A45" s="424"/>
      <c r="B45" s="363"/>
      <c r="C45" s="363"/>
      <c r="D45" s="424"/>
      <c r="E45" s="363"/>
      <c r="F45" s="363"/>
      <c r="G45" s="363"/>
      <c r="H45" s="363"/>
      <c r="I45" s="424"/>
      <c r="J45" s="372"/>
      <c r="K45" s="424"/>
      <c r="L45" s="378"/>
      <c r="M45" s="378"/>
      <c r="N45" s="363"/>
    </row>
    <row r="46" spans="1:14" ht="54.6" customHeight="1" x14ac:dyDescent="0.3">
      <c r="A46" s="422">
        <v>11</v>
      </c>
      <c r="B46" s="361" t="s">
        <v>298</v>
      </c>
      <c r="C46" s="361">
        <v>189</v>
      </c>
      <c r="D46" s="422" t="s">
        <v>408</v>
      </c>
      <c r="E46" s="361" t="s">
        <v>409</v>
      </c>
      <c r="F46" s="75" t="s">
        <v>84</v>
      </c>
      <c r="G46" s="361" t="s">
        <v>22</v>
      </c>
      <c r="H46" s="361" t="s">
        <v>410</v>
      </c>
      <c r="I46" s="422" t="s">
        <v>411</v>
      </c>
      <c r="J46" s="370">
        <v>36000000</v>
      </c>
      <c r="K46" s="422" t="s">
        <v>86</v>
      </c>
      <c r="L46" s="376" t="s">
        <v>412</v>
      </c>
      <c r="M46" s="376" t="s">
        <v>413</v>
      </c>
      <c r="N46" s="361" t="s">
        <v>611</v>
      </c>
    </row>
    <row r="47" spans="1:14" ht="32.4" customHeight="1" x14ac:dyDescent="0.3">
      <c r="A47" s="423"/>
      <c r="B47" s="362"/>
      <c r="C47" s="362"/>
      <c r="D47" s="423"/>
      <c r="E47" s="362"/>
      <c r="F47" s="75" t="s">
        <v>414</v>
      </c>
      <c r="G47" s="362"/>
      <c r="H47" s="362"/>
      <c r="I47" s="423"/>
      <c r="J47" s="371"/>
      <c r="K47" s="423"/>
      <c r="L47" s="377"/>
      <c r="M47" s="377"/>
      <c r="N47" s="362"/>
    </row>
    <row r="48" spans="1:14" ht="6" customHeight="1" x14ac:dyDescent="0.3">
      <c r="A48" s="423"/>
      <c r="B48" s="362"/>
      <c r="C48" s="362"/>
      <c r="D48" s="423"/>
      <c r="E48" s="362"/>
      <c r="F48" s="361" t="s">
        <v>452</v>
      </c>
      <c r="G48" s="362"/>
      <c r="H48" s="362"/>
      <c r="I48" s="423"/>
      <c r="J48" s="371"/>
      <c r="K48" s="423"/>
      <c r="L48" s="377"/>
      <c r="M48" s="377"/>
      <c r="N48" s="362"/>
    </row>
    <row r="49" spans="1:14" ht="22.8" customHeight="1" x14ac:dyDescent="0.3">
      <c r="A49" s="424"/>
      <c r="B49" s="363"/>
      <c r="C49" s="363"/>
      <c r="D49" s="424"/>
      <c r="E49" s="363"/>
      <c r="F49" s="363"/>
      <c r="G49" s="363"/>
      <c r="H49" s="363"/>
      <c r="I49" s="424"/>
      <c r="J49" s="372"/>
      <c r="K49" s="424"/>
      <c r="L49" s="378"/>
      <c r="M49" s="378"/>
      <c r="N49" s="363"/>
    </row>
    <row r="50" spans="1:14" ht="72.599999999999994" customHeight="1" x14ac:dyDescent="0.3">
      <c r="A50" s="422">
        <v>12</v>
      </c>
      <c r="B50" s="361" t="s">
        <v>303</v>
      </c>
      <c r="C50" s="361">
        <v>280</v>
      </c>
      <c r="D50" s="422" t="s">
        <v>352</v>
      </c>
      <c r="E50" s="361" t="s">
        <v>872</v>
      </c>
      <c r="F50" s="75" t="s">
        <v>873</v>
      </c>
      <c r="G50" s="361" t="s">
        <v>22</v>
      </c>
      <c r="H50" s="361" t="s">
        <v>415</v>
      </c>
      <c r="I50" s="361" t="s">
        <v>416</v>
      </c>
      <c r="J50" s="370">
        <v>25000000</v>
      </c>
      <c r="K50" s="422" t="s">
        <v>86</v>
      </c>
      <c r="L50" s="376" t="s">
        <v>20</v>
      </c>
      <c r="M50" s="376" t="s">
        <v>41</v>
      </c>
      <c r="N50" s="376" t="s">
        <v>480</v>
      </c>
    </row>
    <row r="51" spans="1:14" ht="46.2" customHeight="1" x14ac:dyDescent="0.3">
      <c r="A51" s="423"/>
      <c r="B51" s="362"/>
      <c r="C51" s="362"/>
      <c r="D51" s="423"/>
      <c r="E51" s="362"/>
      <c r="F51" s="75" t="s">
        <v>479</v>
      </c>
      <c r="G51" s="362"/>
      <c r="H51" s="362"/>
      <c r="I51" s="362"/>
      <c r="J51" s="371"/>
      <c r="K51" s="423"/>
      <c r="L51" s="377"/>
      <c r="M51" s="377"/>
      <c r="N51" s="377"/>
    </row>
    <row r="52" spans="1:14" ht="28.8" customHeight="1" x14ac:dyDescent="0.3">
      <c r="A52" s="423"/>
      <c r="B52" s="362"/>
      <c r="C52" s="362"/>
      <c r="D52" s="423"/>
      <c r="E52" s="362"/>
      <c r="F52" s="361" t="s">
        <v>456</v>
      </c>
      <c r="G52" s="362"/>
      <c r="H52" s="362"/>
      <c r="I52" s="362"/>
      <c r="J52" s="371"/>
      <c r="K52" s="423"/>
      <c r="L52" s="377"/>
      <c r="M52" s="377"/>
      <c r="N52" s="377"/>
    </row>
    <row r="53" spans="1:14" ht="49.2" customHeight="1" x14ac:dyDescent="0.3">
      <c r="A53" s="424"/>
      <c r="B53" s="363"/>
      <c r="C53" s="363"/>
      <c r="D53" s="424"/>
      <c r="E53" s="363"/>
      <c r="F53" s="363"/>
      <c r="G53" s="363"/>
      <c r="H53" s="363"/>
      <c r="I53" s="363"/>
      <c r="J53" s="372"/>
      <c r="K53" s="424"/>
      <c r="L53" s="378"/>
      <c r="M53" s="378"/>
      <c r="N53" s="378"/>
    </row>
    <row r="54" spans="1:14" ht="70.8" customHeight="1" x14ac:dyDescent="0.3">
      <c r="A54" s="422">
        <v>13</v>
      </c>
      <c r="B54" s="361" t="s">
        <v>303</v>
      </c>
      <c r="C54" s="361">
        <v>282</v>
      </c>
      <c r="D54" s="422" t="s">
        <v>179</v>
      </c>
      <c r="E54" s="361" t="s">
        <v>874</v>
      </c>
      <c r="F54" s="75" t="s">
        <v>875</v>
      </c>
      <c r="G54" s="361"/>
      <c r="H54" s="361" t="s">
        <v>417</v>
      </c>
      <c r="I54" s="361" t="s">
        <v>418</v>
      </c>
      <c r="J54" s="370">
        <v>5000000</v>
      </c>
      <c r="K54" s="422" t="s">
        <v>86</v>
      </c>
      <c r="L54" s="376" t="s">
        <v>419</v>
      </c>
      <c r="M54" s="376" t="s">
        <v>855</v>
      </c>
      <c r="N54" s="376" t="s">
        <v>763</v>
      </c>
    </row>
    <row r="55" spans="1:14" ht="46.2" customHeight="1" x14ac:dyDescent="0.3">
      <c r="A55" s="423"/>
      <c r="B55" s="362"/>
      <c r="C55" s="362"/>
      <c r="D55" s="423"/>
      <c r="E55" s="362"/>
      <c r="F55" s="75" t="s">
        <v>1050</v>
      </c>
      <c r="G55" s="362"/>
      <c r="H55" s="362"/>
      <c r="I55" s="362"/>
      <c r="J55" s="371"/>
      <c r="K55" s="423"/>
      <c r="L55" s="377"/>
      <c r="M55" s="377"/>
      <c r="N55" s="377"/>
    </row>
    <row r="56" spans="1:14" ht="18" customHeight="1" x14ac:dyDescent="0.3">
      <c r="A56" s="423"/>
      <c r="B56" s="362"/>
      <c r="C56" s="362"/>
      <c r="D56" s="423"/>
      <c r="E56" s="362"/>
      <c r="F56" s="361" t="s">
        <v>648</v>
      </c>
      <c r="G56" s="362"/>
      <c r="H56" s="362"/>
      <c r="I56" s="362"/>
      <c r="J56" s="371"/>
      <c r="K56" s="423"/>
      <c r="L56" s="377"/>
      <c r="M56" s="377"/>
      <c r="N56" s="377"/>
    </row>
    <row r="57" spans="1:14" x14ac:dyDescent="0.3">
      <c r="A57" s="424"/>
      <c r="B57" s="363"/>
      <c r="C57" s="363"/>
      <c r="D57" s="424"/>
      <c r="E57" s="363"/>
      <c r="F57" s="363"/>
      <c r="G57" s="363"/>
      <c r="H57" s="363"/>
      <c r="I57" s="363"/>
      <c r="J57" s="372"/>
      <c r="K57" s="424"/>
      <c r="L57" s="378"/>
      <c r="M57" s="378"/>
      <c r="N57" s="378"/>
    </row>
    <row r="58" spans="1:14" ht="66" customHeight="1" x14ac:dyDescent="0.3">
      <c r="A58" s="422">
        <v>14</v>
      </c>
      <c r="B58" s="361" t="s">
        <v>303</v>
      </c>
      <c r="C58" s="361">
        <v>283</v>
      </c>
      <c r="D58" s="422" t="s">
        <v>199</v>
      </c>
      <c r="E58" s="361" t="s">
        <v>876</v>
      </c>
      <c r="F58" s="75" t="s">
        <v>877</v>
      </c>
      <c r="G58" s="361"/>
      <c r="H58" s="361" t="s">
        <v>420</v>
      </c>
      <c r="I58" s="361" t="s">
        <v>418</v>
      </c>
      <c r="J58" s="370">
        <v>31000000</v>
      </c>
      <c r="K58" s="422" t="s">
        <v>86</v>
      </c>
      <c r="L58" s="425" t="s">
        <v>625</v>
      </c>
      <c r="M58" s="428" t="s">
        <v>855</v>
      </c>
      <c r="N58" s="376" t="s">
        <v>1051</v>
      </c>
    </row>
    <row r="59" spans="1:14" ht="31.8" customHeight="1" x14ac:dyDescent="0.3">
      <c r="A59" s="423"/>
      <c r="B59" s="362"/>
      <c r="C59" s="362"/>
      <c r="D59" s="423"/>
      <c r="E59" s="362"/>
      <c r="F59" s="76" t="s">
        <v>1052</v>
      </c>
      <c r="G59" s="362"/>
      <c r="H59" s="362"/>
      <c r="I59" s="362"/>
      <c r="J59" s="371"/>
      <c r="K59" s="423"/>
      <c r="L59" s="426"/>
      <c r="M59" s="429"/>
      <c r="N59" s="377"/>
    </row>
    <row r="60" spans="1:14" ht="21" customHeight="1" x14ac:dyDescent="0.3">
      <c r="A60" s="423"/>
      <c r="B60" s="362"/>
      <c r="C60" s="362"/>
      <c r="D60" s="423"/>
      <c r="E60" s="362"/>
      <c r="F60" s="361" t="s">
        <v>1053</v>
      </c>
      <c r="G60" s="362"/>
      <c r="H60" s="362"/>
      <c r="I60" s="362"/>
      <c r="J60" s="371"/>
      <c r="K60" s="423"/>
      <c r="L60" s="426"/>
      <c r="M60" s="429"/>
      <c r="N60" s="377"/>
    </row>
    <row r="61" spans="1:14" x14ac:dyDescent="0.3">
      <c r="A61" s="424"/>
      <c r="B61" s="363"/>
      <c r="C61" s="363"/>
      <c r="D61" s="424"/>
      <c r="E61" s="363"/>
      <c r="F61" s="363"/>
      <c r="G61" s="363"/>
      <c r="H61" s="363"/>
      <c r="I61" s="363"/>
      <c r="J61" s="372"/>
      <c r="K61" s="424"/>
      <c r="L61" s="427"/>
      <c r="M61" s="430"/>
      <c r="N61" s="378"/>
    </row>
    <row r="62" spans="1:14" ht="60" customHeight="1" x14ac:dyDescent="0.3">
      <c r="A62" s="422">
        <v>15</v>
      </c>
      <c r="B62" s="361" t="s">
        <v>303</v>
      </c>
      <c r="C62" s="361">
        <v>284</v>
      </c>
      <c r="D62" s="422" t="s">
        <v>194</v>
      </c>
      <c r="E62" s="361" t="s">
        <v>878</v>
      </c>
      <c r="F62" s="75" t="s">
        <v>879</v>
      </c>
      <c r="G62" s="361" t="s">
        <v>22</v>
      </c>
      <c r="H62" s="361" t="s">
        <v>421</v>
      </c>
      <c r="I62" s="361" t="s">
        <v>483</v>
      </c>
      <c r="J62" s="370">
        <v>120000000</v>
      </c>
      <c r="K62" s="422" t="s">
        <v>86</v>
      </c>
      <c r="L62" s="376" t="s">
        <v>423</v>
      </c>
      <c r="M62" s="376" t="s">
        <v>518</v>
      </c>
      <c r="N62" s="376" t="s">
        <v>538</v>
      </c>
    </row>
    <row r="63" spans="1:14" ht="28.2" customHeight="1" x14ac:dyDescent="0.3">
      <c r="A63" s="423"/>
      <c r="B63" s="362"/>
      <c r="C63" s="362"/>
      <c r="D63" s="423"/>
      <c r="E63" s="362"/>
      <c r="F63" s="75" t="s">
        <v>517</v>
      </c>
      <c r="G63" s="362"/>
      <c r="H63" s="362"/>
      <c r="I63" s="362"/>
      <c r="J63" s="371"/>
      <c r="K63" s="423"/>
      <c r="L63" s="377"/>
      <c r="M63" s="377"/>
      <c r="N63" s="377"/>
    </row>
    <row r="64" spans="1:14" ht="16.2" customHeight="1" x14ac:dyDescent="0.3">
      <c r="A64" s="423"/>
      <c r="B64" s="362"/>
      <c r="C64" s="362"/>
      <c r="D64" s="423"/>
      <c r="E64" s="362"/>
      <c r="F64" s="361" t="s">
        <v>519</v>
      </c>
      <c r="G64" s="362"/>
      <c r="H64" s="362"/>
      <c r="I64" s="362"/>
      <c r="J64" s="371"/>
      <c r="K64" s="423"/>
      <c r="L64" s="377"/>
      <c r="M64" s="377"/>
      <c r="N64" s="377"/>
    </row>
    <row r="65" spans="1:14" ht="3.6" customHeight="1" x14ac:dyDescent="0.3">
      <c r="A65" s="424"/>
      <c r="B65" s="363"/>
      <c r="C65" s="363"/>
      <c r="D65" s="424"/>
      <c r="E65" s="363"/>
      <c r="F65" s="363"/>
      <c r="G65" s="363"/>
      <c r="H65" s="363"/>
      <c r="I65" s="363"/>
      <c r="J65" s="372"/>
      <c r="K65" s="424"/>
      <c r="L65" s="378"/>
      <c r="M65" s="378"/>
      <c r="N65" s="378"/>
    </row>
    <row r="66" spans="1:14" ht="63" customHeight="1" x14ac:dyDescent="0.3">
      <c r="A66" s="422">
        <v>16</v>
      </c>
      <c r="B66" s="361" t="s">
        <v>303</v>
      </c>
      <c r="C66" s="361">
        <v>284</v>
      </c>
      <c r="D66" s="422" t="s">
        <v>194</v>
      </c>
      <c r="E66" s="361" t="s">
        <v>880</v>
      </c>
      <c r="F66" s="75" t="s">
        <v>879</v>
      </c>
      <c r="G66" s="361" t="s">
        <v>22</v>
      </c>
      <c r="H66" s="361" t="s">
        <v>421</v>
      </c>
      <c r="I66" s="361" t="s">
        <v>483</v>
      </c>
      <c r="J66" s="370">
        <v>48000000</v>
      </c>
      <c r="K66" s="422" t="s">
        <v>86</v>
      </c>
      <c r="L66" s="376" t="s">
        <v>563</v>
      </c>
      <c r="M66" s="376" t="s">
        <v>575</v>
      </c>
      <c r="N66" s="428" t="s">
        <v>740</v>
      </c>
    </row>
    <row r="67" spans="1:14" ht="32.4" customHeight="1" x14ac:dyDescent="0.3">
      <c r="A67" s="423"/>
      <c r="B67" s="362"/>
      <c r="C67" s="362"/>
      <c r="D67" s="423"/>
      <c r="E67" s="362"/>
      <c r="F67" s="75" t="s">
        <v>574</v>
      </c>
      <c r="G67" s="362"/>
      <c r="H67" s="362"/>
      <c r="I67" s="362"/>
      <c r="J67" s="371"/>
      <c r="K67" s="423"/>
      <c r="L67" s="377"/>
      <c r="M67" s="377"/>
      <c r="N67" s="429"/>
    </row>
    <row r="68" spans="1:14" ht="14.4" customHeight="1" x14ac:dyDescent="0.3">
      <c r="A68" s="423"/>
      <c r="B68" s="362"/>
      <c r="C68" s="362"/>
      <c r="D68" s="423"/>
      <c r="E68" s="362"/>
      <c r="F68" s="387" t="s">
        <v>562</v>
      </c>
      <c r="G68" s="362"/>
      <c r="H68" s="362"/>
      <c r="I68" s="362"/>
      <c r="J68" s="371"/>
      <c r="K68" s="423"/>
      <c r="L68" s="377"/>
      <c r="M68" s="377"/>
      <c r="N68" s="429"/>
    </row>
    <row r="69" spans="1:14" ht="17.399999999999999" customHeight="1" x14ac:dyDescent="0.3">
      <c r="A69" s="424"/>
      <c r="B69" s="363"/>
      <c r="C69" s="363"/>
      <c r="D69" s="424"/>
      <c r="E69" s="363"/>
      <c r="F69" s="387"/>
      <c r="G69" s="363"/>
      <c r="H69" s="363"/>
      <c r="I69" s="363"/>
      <c r="J69" s="372"/>
      <c r="K69" s="424"/>
      <c r="L69" s="378"/>
      <c r="M69" s="378"/>
      <c r="N69" s="430"/>
    </row>
    <row r="70" spans="1:14" ht="55.8" customHeight="1" x14ac:dyDescent="0.3">
      <c r="A70" s="422">
        <v>17</v>
      </c>
      <c r="B70" s="361" t="s">
        <v>303</v>
      </c>
      <c r="C70" s="361">
        <v>285</v>
      </c>
      <c r="D70" s="422" t="s">
        <v>424</v>
      </c>
      <c r="E70" s="361" t="s">
        <v>881</v>
      </c>
      <c r="F70" s="75" t="s">
        <v>882</v>
      </c>
      <c r="G70" s="361" t="s">
        <v>22</v>
      </c>
      <c r="H70" s="361" t="s">
        <v>425</v>
      </c>
      <c r="I70" s="361" t="s">
        <v>422</v>
      </c>
      <c r="J70" s="370">
        <v>1600000</v>
      </c>
      <c r="K70" s="422" t="s">
        <v>86</v>
      </c>
      <c r="L70" s="376" t="s">
        <v>426</v>
      </c>
      <c r="M70" s="376" t="s">
        <v>427</v>
      </c>
      <c r="N70" s="361" t="s">
        <v>489</v>
      </c>
    </row>
    <row r="71" spans="1:14" ht="28.8" customHeight="1" x14ac:dyDescent="0.3">
      <c r="A71" s="423"/>
      <c r="B71" s="362"/>
      <c r="C71" s="362"/>
      <c r="D71" s="423"/>
      <c r="E71" s="362"/>
      <c r="F71" s="75" t="s">
        <v>481</v>
      </c>
      <c r="G71" s="362"/>
      <c r="H71" s="362"/>
      <c r="I71" s="362"/>
      <c r="J71" s="371"/>
      <c r="K71" s="423"/>
      <c r="L71" s="377"/>
      <c r="M71" s="377"/>
      <c r="N71" s="362"/>
    </row>
    <row r="72" spans="1:14" ht="6.6" customHeight="1" x14ac:dyDescent="0.3">
      <c r="A72" s="423"/>
      <c r="B72" s="362"/>
      <c r="C72" s="362"/>
      <c r="D72" s="423"/>
      <c r="E72" s="362"/>
      <c r="F72" s="361" t="s">
        <v>735</v>
      </c>
      <c r="G72" s="362"/>
      <c r="H72" s="362"/>
      <c r="I72" s="362"/>
      <c r="J72" s="371"/>
      <c r="K72" s="423"/>
      <c r="L72" s="377"/>
      <c r="M72" s="377"/>
      <c r="N72" s="362"/>
    </row>
    <row r="73" spans="1:14" ht="7.2" customHeight="1" x14ac:dyDescent="0.3">
      <c r="A73" s="424"/>
      <c r="B73" s="363"/>
      <c r="C73" s="363"/>
      <c r="D73" s="424"/>
      <c r="E73" s="363"/>
      <c r="F73" s="363"/>
      <c r="G73" s="363"/>
      <c r="H73" s="363"/>
      <c r="I73" s="363"/>
      <c r="J73" s="372"/>
      <c r="K73" s="424"/>
      <c r="L73" s="378"/>
      <c r="M73" s="378"/>
      <c r="N73" s="363"/>
    </row>
    <row r="74" spans="1:14" ht="78" customHeight="1" x14ac:dyDescent="0.3">
      <c r="A74" s="422">
        <v>18</v>
      </c>
      <c r="B74" s="361" t="s">
        <v>303</v>
      </c>
      <c r="C74" s="361">
        <v>286</v>
      </c>
      <c r="D74" s="422" t="s">
        <v>428</v>
      </c>
      <c r="E74" s="361" t="s">
        <v>883</v>
      </c>
      <c r="F74" s="75" t="s">
        <v>884</v>
      </c>
      <c r="G74" s="361" t="s">
        <v>22</v>
      </c>
      <c r="H74" s="361" t="s">
        <v>429</v>
      </c>
      <c r="I74" s="361" t="s">
        <v>430</v>
      </c>
      <c r="J74" s="370">
        <v>6000000</v>
      </c>
      <c r="K74" s="422" t="s">
        <v>19</v>
      </c>
      <c r="L74" s="376" t="s">
        <v>431</v>
      </c>
      <c r="M74" s="376" t="s">
        <v>41</v>
      </c>
      <c r="N74" s="361" t="s">
        <v>592</v>
      </c>
    </row>
    <row r="75" spans="1:14" ht="31.2" customHeight="1" x14ac:dyDescent="0.3">
      <c r="A75" s="423"/>
      <c r="B75" s="362"/>
      <c r="C75" s="362"/>
      <c r="D75" s="423"/>
      <c r="E75" s="362"/>
      <c r="F75" s="75" t="s">
        <v>479</v>
      </c>
      <c r="G75" s="362"/>
      <c r="H75" s="362"/>
      <c r="I75" s="362"/>
      <c r="J75" s="371"/>
      <c r="K75" s="423"/>
      <c r="L75" s="377"/>
      <c r="M75" s="377"/>
      <c r="N75" s="362"/>
    </row>
    <row r="76" spans="1:14" ht="30" customHeight="1" x14ac:dyDescent="0.3">
      <c r="A76" s="423"/>
      <c r="B76" s="362"/>
      <c r="C76" s="362"/>
      <c r="D76" s="423"/>
      <c r="E76" s="362"/>
      <c r="F76" s="361" t="s">
        <v>482</v>
      </c>
      <c r="G76" s="362"/>
      <c r="H76" s="362"/>
      <c r="I76" s="362"/>
      <c r="J76" s="371"/>
      <c r="K76" s="423"/>
      <c r="L76" s="377"/>
      <c r="M76" s="377"/>
      <c r="N76" s="362"/>
    </row>
    <row r="77" spans="1:14" ht="0.6" customHeight="1" x14ac:dyDescent="0.3">
      <c r="A77" s="424"/>
      <c r="B77" s="363"/>
      <c r="C77" s="363"/>
      <c r="D77" s="424"/>
      <c r="E77" s="363"/>
      <c r="F77" s="363"/>
      <c r="G77" s="363"/>
      <c r="H77" s="363"/>
      <c r="I77" s="363"/>
      <c r="J77" s="372"/>
      <c r="K77" s="424"/>
      <c r="L77" s="378"/>
      <c r="M77" s="378"/>
      <c r="N77" s="363"/>
    </row>
  </sheetData>
  <mergeCells count="255">
    <mergeCell ref="E66:E69"/>
    <mergeCell ref="L4:N4"/>
    <mergeCell ref="F40:F41"/>
    <mergeCell ref="A38:A41"/>
    <mergeCell ref="L38:L41"/>
    <mergeCell ref="M38:M41"/>
    <mergeCell ref="N38:N41"/>
    <mergeCell ref="B38:B41"/>
    <mergeCell ref="C38:C41"/>
    <mergeCell ref="D38:D41"/>
    <mergeCell ref="G38:G41"/>
    <mergeCell ref="H38:H41"/>
    <mergeCell ref="I38:I41"/>
    <mergeCell ref="J38:J41"/>
    <mergeCell ref="K38:K41"/>
    <mergeCell ref="E38:E41"/>
    <mergeCell ref="L62:L65"/>
    <mergeCell ref="M62:M65"/>
    <mergeCell ref="N62:N65"/>
    <mergeCell ref="F64:F65"/>
    <mergeCell ref="A62:A65"/>
    <mergeCell ref="B62:B65"/>
    <mergeCell ref="C62:C65"/>
    <mergeCell ref="D62:D65"/>
    <mergeCell ref="L74:L77"/>
    <mergeCell ref="M74:M77"/>
    <mergeCell ref="N74:N77"/>
    <mergeCell ref="F76:F77"/>
    <mergeCell ref="A6:A9"/>
    <mergeCell ref="B6:B9"/>
    <mergeCell ref="C6:C9"/>
    <mergeCell ref="D6:D9"/>
    <mergeCell ref="F8:F9"/>
    <mergeCell ref="G6:G9"/>
    <mergeCell ref="H6:H9"/>
    <mergeCell ref="I6:I9"/>
    <mergeCell ref="E6:E9"/>
    <mergeCell ref="J6:J9"/>
    <mergeCell ref="K6:K9"/>
    <mergeCell ref="L6:L9"/>
    <mergeCell ref="M6:M9"/>
    <mergeCell ref="N6:N9"/>
    <mergeCell ref="A66:A69"/>
    <mergeCell ref="B66:B69"/>
    <mergeCell ref="C66:C69"/>
    <mergeCell ref="D66:D69"/>
    <mergeCell ref="F68:F69"/>
    <mergeCell ref="G66:G69"/>
    <mergeCell ref="A74:A77"/>
    <mergeCell ref="B74:B77"/>
    <mergeCell ref="C74:C77"/>
    <mergeCell ref="D74:D77"/>
    <mergeCell ref="H74:H77"/>
    <mergeCell ref="I74:I77"/>
    <mergeCell ref="J74:J77"/>
    <mergeCell ref="K74:K77"/>
    <mergeCell ref="G74:G77"/>
    <mergeCell ref="E74:E77"/>
    <mergeCell ref="A70:A73"/>
    <mergeCell ref="B70:B73"/>
    <mergeCell ref="C70:C73"/>
    <mergeCell ref="D70:D73"/>
    <mergeCell ref="H70:H73"/>
    <mergeCell ref="I70:I73"/>
    <mergeCell ref="J70:J73"/>
    <mergeCell ref="K70:K73"/>
    <mergeCell ref="G70:G73"/>
    <mergeCell ref="E70:E73"/>
    <mergeCell ref="L70:L73"/>
    <mergeCell ref="M70:M73"/>
    <mergeCell ref="N70:N73"/>
    <mergeCell ref="F72:F73"/>
    <mergeCell ref="H66:H69"/>
    <mergeCell ref="I66:I69"/>
    <mergeCell ref="J66:J69"/>
    <mergeCell ref="K66:K69"/>
    <mergeCell ref="L66:L69"/>
    <mergeCell ref="M66:M69"/>
    <mergeCell ref="N66:N69"/>
    <mergeCell ref="H62:H65"/>
    <mergeCell ref="I62:I65"/>
    <mergeCell ref="J62:J65"/>
    <mergeCell ref="K62:K65"/>
    <mergeCell ref="G62:G65"/>
    <mergeCell ref="E62:E65"/>
    <mergeCell ref="L54:L57"/>
    <mergeCell ref="M54:M57"/>
    <mergeCell ref="G54:G57"/>
    <mergeCell ref="E54:E57"/>
    <mergeCell ref="N54:N57"/>
    <mergeCell ref="F56:F57"/>
    <mergeCell ref="A58:A61"/>
    <mergeCell ref="B58:B61"/>
    <mergeCell ref="C58:C61"/>
    <mergeCell ref="D58:D61"/>
    <mergeCell ref="H58:H61"/>
    <mergeCell ref="I58:I61"/>
    <mergeCell ref="J58:J61"/>
    <mergeCell ref="K58:K61"/>
    <mergeCell ref="G58:G61"/>
    <mergeCell ref="E58:E61"/>
    <mergeCell ref="L58:L61"/>
    <mergeCell ref="M58:M61"/>
    <mergeCell ref="N58:N61"/>
    <mergeCell ref="F60:F61"/>
    <mergeCell ref="A54:A57"/>
    <mergeCell ref="B54:B57"/>
    <mergeCell ref="C54:C57"/>
    <mergeCell ref="D54:D57"/>
    <mergeCell ref="H54:H57"/>
    <mergeCell ref="I54:I57"/>
    <mergeCell ref="J54:J57"/>
    <mergeCell ref="K54:K57"/>
    <mergeCell ref="L46:L49"/>
    <mergeCell ref="M46:M49"/>
    <mergeCell ref="N46:N49"/>
    <mergeCell ref="F48:F49"/>
    <mergeCell ref="A50:A53"/>
    <mergeCell ref="B50:B53"/>
    <mergeCell ref="C50:C53"/>
    <mergeCell ref="D50:D53"/>
    <mergeCell ref="H50:H53"/>
    <mergeCell ref="I50:I53"/>
    <mergeCell ref="J50:J53"/>
    <mergeCell ref="K50:K53"/>
    <mergeCell ref="G50:G53"/>
    <mergeCell ref="E50:E53"/>
    <mergeCell ref="L50:L53"/>
    <mergeCell ref="M50:M53"/>
    <mergeCell ref="N50:N53"/>
    <mergeCell ref="F52:F53"/>
    <mergeCell ref="A46:A49"/>
    <mergeCell ref="B46:B49"/>
    <mergeCell ref="C46:C49"/>
    <mergeCell ref="D46:D49"/>
    <mergeCell ref="H46:H49"/>
    <mergeCell ref="I46:I49"/>
    <mergeCell ref="J46:J49"/>
    <mergeCell ref="K46:K49"/>
    <mergeCell ref="G46:G49"/>
    <mergeCell ref="E46:E49"/>
    <mergeCell ref="L34:L37"/>
    <mergeCell ref="M34:M37"/>
    <mergeCell ref="N34:N37"/>
    <mergeCell ref="F36:F37"/>
    <mergeCell ref="A42:A45"/>
    <mergeCell ref="B42:B45"/>
    <mergeCell ref="C42:C45"/>
    <mergeCell ref="D42:D45"/>
    <mergeCell ref="H42:H45"/>
    <mergeCell ref="I42:I45"/>
    <mergeCell ref="J42:J45"/>
    <mergeCell ref="K42:K45"/>
    <mergeCell ref="G42:G45"/>
    <mergeCell ref="E42:E45"/>
    <mergeCell ref="L42:L45"/>
    <mergeCell ref="M42:M45"/>
    <mergeCell ref="N42:N45"/>
    <mergeCell ref="F44:F45"/>
    <mergeCell ref="A34:A37"/>
    <mergeCell ref="B34:B37"/>
    <mergeCell ref="C34:C37"/>
    <mergeCell ref="D34:D37"/>
    <mergeCell ref="H34:H37"/>
    <mergeCell ref="I34:I37"/>
    <mergeCell ref="J34:J37"/>
    <mergeCell ref="K34:K37"/>
    <mergeCell ref="G34:G37"/>
    <mergeCell ref="E34:E37"/>
    <mergeCell ref="L26:L29"/>
    <mergeCell ref="K26:K29"/>
    <mergeCell ref="G26:G29"/>
    <mergeCell ref="E26:E29"/>
    <mergeCell ref="M26:M29"/>
    <mergeCell ref="N26:N29"/>
    <mergeCell ref="F28:F29"/>
    <mergeCell ref="A30:A33"/>
    <mergeCell ref="B30:B33"/>
    <mergeCell ref="C30:C33"/>
    <mergeCell ref="D30:D33"/>
    <mergeCell ref="H30:H33"/>
    <mergeCell ref="I30:I33"/>
    <mergeCell ref="J30:J33"/>
    <mergeCell ref="K30:K33"/>
    <mergeCell ref="G30:G33"/>
    <mergeCell ref="E30:E33"/>
    <mergeCell ref="L30:L33"/>
    <mergeCell ref="M30:M33"/>
    <mergeCell ref="N30:N33"/>
    <mergeCell ref="F32:F33"/>
    <mergeCell ref="A26:A29"/>
    <mergeCell ref="B26:B29"/>
    <mergeCell ref="C26:C29"/>
    <mergeCell ref="D26:D29"/>
    <mergeCell ref="H26:H29"/>
    <mergeCell ref="I26:I29"/>
    <mergeCell ref="J26:J29"/>
    <mergeCell ref="L18:L21"/>
    <mergeCell ref="M18:M21"/>
    <mergeCell ref="N18:N21"/>
    <mergeCell ref="F20:F21"/>
    <mergeCell ref="A22:A25"/>
    <mergeCell ref="B22:B25"/>
    <mergeCell ref="C22:C25"/>
    <mergeCell ref="D22:D25"/>
    <mergeCell ref="H22:H25"/>
    <mergeCell ref="I22:I25"/>
    <mergeCell ref="J22:J25"/>
    <mergeCell ref="K22:K25"/>
    <mergeCell ref="G22:G25"/>
    <mergeCell ref="E22:E25"/>
    <mergeCell ref="L22:L25"/>
    <mergeCell ref="M22:M25"/>
    <mergeCell ref="N22:N25"/>
    <mergeCell ref="F24:F25"/>
    <mergeCell ref="A18:A21"/>
    <mergeCell ref="B18:B21"/>
    <mergeCell ref="C18:C21"/>
    <mergeCell ref="D18:D21"/>
    <mergeCell ref="H18:H21"/>
    <mergeCell ref="I18:I21"/>
    <mergeCell ref="J18:J21"/>
    <mergeCell ref="K18:K21"/>
    <mergeCell ref="G18:G21"/>
    <mergeCell ref="E18:E21"/>
    <mergeCell ref="L10:L13"/>
    <mergeCell ref="M10:M13"/>
    <mergeCell ref="N10:N13"/>
    <mergeCell ref="F12:F13"/>
    <mergeCell ref="A14:A17"/>
    <mergeCell ref="B14:B17"/>
    <mergeCell ref="C14:C17"/>
    <mergeCell ref="D14:D17"/>
    <mergeCell ref="H14:H17"/>
    <mergeCell ref="I14:I17"/>
    <mergeCell ref="J14:J17"/>
    <mergeCell ref="F16:F17"/>
    <mergeCell ref="G10:G13"/>
    <mergeCell ref="G14:G17"/>
    <mergeCell ref="E10:E13"/>
    <mergeCell ref="E14:E17"/>
    <mergeCell ref="K14:K17"/>
    <mergeCell ref="L14:L17"/>
    <mergeCell ref="M14:M17"/>
    <mergeCell ref="N14:N17"/>
    <mergeCell ref="A2:F2"/>
    <mergeCell ref="A4:K4"/>
    <mergeCell ref="A10:A13"/>
    <mergeCell ref="B10:B13"/>
    <mergeCell ref="C10:C13"/>
    <mergeCell ref="D10:D13"/>
    <mergeCell ref="H10:H13"/>
    <mergeCell ref="I10:I13"/>
    <mergeCell ref="J10:J13"/>
    <mergeCell ref="K10:K13"/>
  </mergeCells>
  <printOptions gridLines="1"/>
  <pageMargins left="0.25" right="0.25" top="0.75" bottom="0.75" header="0.3" footer="0.3"/>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MS</vt:lpstr>
      <vt:lpstr>MDLPA</vt:lpstr>
      <vt:lpstr>MMSS</vt:lpstr>
      <vt:lpstr>MFTES</vt:lpstr>
      <vt:lpstr>MMAP</vt:lpstr>
      <vt:lpstr>MIPE </vt:lpstr>
      <vt:lpstr>MENERGIE </vt:lpstr>
      <vt:lpstr>MCULTURII</vt:lpstr>
      <vt:lpstr>MCID </vt:lpstr>
      <vt:lpstr>MAI</vt:lpstr>
      <vt:lpstr>MEAT</vt:lpstr>
      <vt:lpstr>MEDU</vt:lpstr>
      <vt:lpstr>MJ</vt:lpstr>
      <vt:lpstr>MAI!Print_Area</vt:lpstr>
      <vt:lpstr>'MCID '!Print_Area</vt:lpstr>
      <vt:lpstr>MCULTURII!Print_Area</vt:lpstr>
      <vt:lpstr>MDLPA!Print_Area</vt:lpstr>
      <vt:lpstr>MEAT!Print_Area</vt:lpstr>
      <vt:lpstr>MEDU!Print_Area</vt:lpstr>
      <vt:lpstr>'MENERGIE '!Print_Area</vt:lpstr>
      <vt:lpstr>MFTES!Print_Area</vt:lpstr>
      <vt:lpstr>'MIPE '!Print_Area</vt:lpstr>
      <vt:lpstr>MJ!Print_Area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Burlacel Catalina</cp:lastModifiedBy>
  <cp:revision>31</cp:revision>
  <cp:lastPrinted>2024-02-28T07:32:41Z</cp:lastPrinted>
  <dcterms:created xsi:type="dcterms:W3CDTF">2022-06-15T05:50:36Z</dcterms:created>
  <dcterms:modified xsi:type="dcterms:W3CDTF">2024-02-29T17:19:58Z</dcterms:modified>
</cp:coreProperties>
</file>